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5315" windowHeight="90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P4" i="1" l="1"/>
  <c r="P5" i="1" s="1"/>
  <c r="P3" i="1"/>
  <c r="P2" i="1"/>
  <c r="N4" i="1"/>
  <c r="N5" i="1" s="1"/>
  <c r="N3" i="1"/>
  <c r="N2" i="1"/>
  <c r="L4" i="1"/>
  <c r="L5" i="1" s="1"/>
  <c r="L3" i="1"/>
  <c r="L2" i="1"/>
  <c r="J4" i="1"/>
  <c r="J5" i="1" s="1"/>
  <c r="J3" i="1"/>
  <c r="J2" i="1"/>
  <c r="H4" i="1"/>
  <c r="H5" i="1" s="1"/>
  <c r="H3" i="1"/>
  <c r="H2" i="1"/>
  <c r="F4" i="1"/>
  <c r="F5" i="1" s="1"/>
  <c r="F3" i="1"/>
  <c r="F2" i="1"/>
  <c r="D4" i="1"/>
  <c r="D5" i="1" s="1"/>
  <c r="D3" i="1"/>
  <c r="D2" i="1"/>
  <c r="B4" i="1"/>
  <c r="B5" i="1" s="1"/>
  <c r="B3" i="1"/>
  <c r="B2" i="1"/>
  <c r="S5" i="1"/>
  <c r="S8" i="1"/>
  <c r="T8" i="1" s="1"/>
  <c r="S7" i="1"/>
  <c r="T7" i="1" s="1"/>
  <c r="S6" i="1"/>
  <c r="T6" i="1" s="1"/>
</calcChain>
</file>

<file path=xl/comments1.xml><?xml version="1.0" encoding="utf-8"?>
<comments xmlns="http://schemas.openxmlformats.org/spreadsheetml/2006/main">
  <authors>
    <author>Aleksandar</author>
  </authors>
  <commentList>
    <comment ref="R3" authorId="0">
      <text>
        <r>
          <rPr>
            <b/>
            <sz val="9"/>
            <color indexed="81"/>
            <rFont val="Tahoma"/>
            <family val="2"/>
          </rPr>
          <t>Aleksandar:</t>
        </r>
        <r>
          <rPr>
            <sz val="9"/>
            <color indexed="81"/>
            <rFont val="Tahoma"/>
            <family val="2"/>
          </rPr>
          <t xml:space="preserve">
Pod pretpostavkom da je položen kolokvijum sa 8 poena ili više a na usmeni se može izaći sa 10 ili više poena.</t>
        </r>
      </text>
    </comment>
  </commentList>
</comments>
</file>

<file path=xl/sharedStrings.xml><?xml version="1.0" encoding="utf-8"?>
<sst xmlns="http://schemas.openxmlformats.org/spreadsheetml/2006/main" count="15" uniqueCount="15">
  <si>
    <t>Grupa I</t>
  </si>
  <si>
    <t>Grupa 2</t>
  </si>
  <si>
    <t>Grupa 3</t>
  </si>
  <si>
    <t>Grupa 4</t>
  </si>
  <si>
    <t>увид</t>
  </si>
  <si>
    <t>Grupa 5</t>
  </si>
  <si>
    <t>Grupa 6</t>
  </si>
  <si>
    <t>Grupa 7</t>
  </si>
  <si>
    <t>Grupa 8</t>
  </si>
  <si>
    <t>%</t>
  </si>
  <si>
    <t xml:space="preserve">Od ukupno: </t>
  </si>
  <si>
    <t>Položilo nas je:</t>
  </si>
  <si>
    <r>
      <t>Palo je</t>
    </r>
    <r>
      <rPr>
        <b/>
        <sz val="11"/>
        <color rgb="FFFF0000"/>
        <rFont val="Calibri"/>
        <family val="2"/>
        <scheme val="minor"/>
      </rPr>
      <t xml:space="preserve"> :</t>
    </r>
  </si>
  <si>
    <t>Može na usmeni:</t>
  </si>
  <si>
    <t>Preliminarno (pre uvida u radove)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</si>
</sst>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</font>
    <font>
      <sz val="11"/>
      <color theme="7" tint="-0.24997711111789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 style="medium">
        <color rgb="FF0070C0"/>
      </right>
      <top/>
      <bottom style="medium">
        <color rgb="FF0070C0"/>
      </bottom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/>
      <bottom/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</cellStyleXfs>
  <cellXfs count="91">
    <xf numFmtId="0" fontId="0" fillId="0" borderId="0" xfId="0"/>
    <xf numFmtId="0" fontId="0" fillId="0" borderId="0" xfId="0" applyAlignment="1">
      <alignment horizontal="center"/>
    </xf>
    <xf numFmtId="0" fontId="3" fillId="9" borderId="3" xfId="0" applyFont="1" applyFill="1" applyBorder="1" applyAlignment="1">
      <alignment vertical="center" wrapText="1"/>
    </xf>
    <xf numFmtId="0" fontId="2" fillId="9" borderId="8" xfId="0" applyFont="1" applyFill="1" applyBorder="1"/>
    <xf numFmtId="0" fontId="1" fillId="2" borderId="3" xfId="2" applyFont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1" fillId="4" borderId="0" xfId="4" applyFont="1" applyBorder="1" applyAlignment="1">
      <alignment horizontal="center" vertical="center" wrapText="1"/>
    </xf>
    <xf numFmtId="0" fontId="1" fillId="6" borderId="3" xfId="6" applyFont="1" applyBorder="1" applyAlignment="1">
      <alignment horizontal="center" vertical="center" wrapText="1"/>
    </xf>
    <xf numFmtId="0" fontId="1" fillId="7" borderId="3" xfId="7" applyFont="1" applyBorder="1" applyAlignment="1">
      <alignment horizontal="center" vertical="center" wrapText="1"/>
    </xf>
    <xf numFmtId="0" fontId="1" fillId="2" borderId="0" xfId="2" applyFont="1" applyBorder="1"/>
    <xf numFmtId="0" fontId="0" fillId="9" borderId="4" xfId="0" applyFont="1" applyFill="1" applyBorder="1"/>
    <xf numFmtId="0" fontId="1" fillId="4" borderId="0" xfId="4" applyFont="1" applyBorder="1"/>
    <xf numFmtId="0" fontId="1" fillId="6" borderId="4" xfId="6" applyFont="1" applyBorder="1"/>
    <xf numFmtId="0" fontId="1" fillId="7" borderId="4" xfId="7" applyFont="1" applyBorder="1"/>
    <xf numFmtId="0" fontId="1" fillId="6" borderId="3" xfId="6" applyFont="1" applyBorder="1"/>
    <xf numFmtId="0" fontId="1" fillId="7" borderId="3" xfId="7" applyFont="1" applyBorder="1" applyAlignment="1">
      <alignment horizontal="center" vertical="center"/>
    </xf>
    <xf numFmtId="0" fontId="0" fillId="9" borderId="3" xfId="0" applyFont="1" applyFill="1" applyBorder="1"/>
    <xf numFmtId="0" fontId="1" fillId="2" borderId="3" xfId="2" applyFont="1" applyBorder="1" applyAlignment="1">
      <alignment horizontal="center"/>
    </xf>
    <xf numFmtId="0" fontId="1" fillId="8" borderId="0" xfId="8" applyAlignment="1">
      <alignment horizontal="center" vertical="center" wrapText="1"/>
    </xf>
    <xf numFmtId="0" fontId="1" fillId="8" borderId="4" xfId="8" applyBorder="1" applyAlignment="1">
      <alignment horizontal="center" vertical="center"/>
    </xf>
    <xf numFmtId="0" fontId="1" fillId="8" borderId="3" xfId="8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 wrapText="1"/>
    </xf>
    <xf numFmtId="0" fontId="2" fillId="2" borderId="8" xfId="2" applyFont="1" applyBorder="1"/>
    <xf numFmtId="0" fontId="1" fillId="6" borderId="0" xfId="6" applyFont="1" applyBorder="1" applyAlignment="1">
      <alignment horizontal="center" vertical="center" wrapText="1"/>
    </xf>
    <xf numFmtId="0" fontId="2" fillId="4" borderId="8" xfId="4" applyFont="1" applyBorder="1"/>
    <xf numFmtId="0" fontId="1" fillId="7" borderId="0" xfId="7" applyFont="1" applyBorder="1" applyAlignment="1">
      <alignment horizontal="center" vertical="center" wrapText="1"/>
    </xf>
    <xf numFmtId="0" fontId="2" fillId="6" borderId="8" xfId="6" applyFont="1" applyBorder="1"/>
    <xf numFmtId="0" fontId="2" fillId="7" borderId="8" xfId="7" applyFont="1" applyBorder="1"/>
    <xf numFmtId="0" fontId="1" fillId="5" borderId="3" xfId="5" applyBorder="1" applyAlignment="1">
      <alignment horizontal="center" vertical="center"/>
    </xf>
    <xf numFmtId="0" fontId="1" fillId="5" borderId="4" xfId="5" applyBorder="1" applyAlignment="1">
      <alignment horizontal="center" vertical="center"/>
    </xf>
    <xf numFmtId="0" fontId="1" fillId="3" borderId="0" xfId="3" applyBorder="1" applyAlignment="1">
      <alignment horizontal="center" vertical="center"/>
    </xf>
    <xf numFmtId="0" fontId="1" fillId="3" borderId="3" xfId="3" applyBorder="1" applyAlignment="1">
      <alignment horizontal="center" vertical="center"/>
    </xf>
    <xf numFmtId="0" fontId="1" fillId="3" borderId="4" xfId="3" applyBorder="1" applyAlignment="1">
      <alignment horizontal="center" vertical="center"/>
    </xf>
    <xf numFmtId="0" fontId="1" fillId="5" borderId="3" xfId="5" applyBorder="1" applyAlignment="1">
      <alignment horizontal="center" vertical="center" wrapText="1"/>
    </xf>
    <xf numFmtId="0" fontId="5" fillId="0" borderId="0" xfId="0" applyFont="1"/>
    <xf numFmtId="0" fontId="6" fillId="2" borderId="1" xfId="2" applyFont="1" applyBorder="1"/>
    <xf numFmtId="0" fontId="6" fillId="4" borderId="1" xfId="4" applyFont="1" applyBorder="1"/>
    <xf numFmtId="0" fontId="6" fillId="6" borderId="1" xfId="6" applyFont="1" applyBorder="1"/>
    <xf numFmtId="0" fontId="6" fillId="7" borderId="1" xfId="7" applyFont="1" applyBorder="1"/>
    <xf numFmtId="0" fontId="6" fillId="9" borderId="1" xfId="0" applyFont="1" applyFill="1" applyBorder="1"/>
    <xf numFmtId="0" fontId="6" fillId="5" borderId="1" xfId="5" applyFont="1" applyBorder="1" applyAlignment="1">
      <alignment horizontal="right" vertical="center"/>
    </xf>
    <xf numFmtId="0" fontId="2" fillId="5" borderId="8" xfId="5" applyFont="1" applyBorder="1" applyAlignment="1">
      <alignment horizontal="right" vertical="center"/>
    </xf>
    <xf numFmtId="0" fontId="2" fillId="3" borderId="8" xfId="3" applyFont="1" applyBorder="1" applyAlignment="1">
      <alignment horizontal="right" vertical="center"/>
    </xf>
    <xf numFmtId="0" fontId="6" fillId="3" borderId="1" xfId="3" applyFont="1" applyBorder="1" applyAlignment="1">
      <alignment horizontal="right" vertical="center"/>
    </xf>
    <xf numFmtId="0" fontId="6" fillId="8" borderId="1" xfId="8" applyFont="1" applyBorder="1" applyAlignment="1">
      <alignment horizontal="right" vertical="center"/>
    </xf>
    <xf numFmtId="0" fontId="2" fillId="8" borderId="8" xfId="8" applyFont="1" applyBorder="1" applyAlignment="1">
      <alignment horizontal="right" vertical="center"/>
    </xf>
    <xf numFmtId="0" fontId="7" fillId="0" borderId="0" xfId="0" applyFont="1" applyAlignment="1">
      <alignment horizontal="right"/>
    </xf>
    <xf numFmtId="0" fontId="5" fillId="0" borderId="0" xfId="1" applyNumberFormat="1" applyFont="1" applyAlignment="1">
      <alignment horizontal="right"/>
    </xf>
    <xf numFmtId="0" fontId="4" fillId="0" borderId="0" xfId="0" applyFont="1"/>
    <xf numFmtId="164" fontId="2" fillId="0" borderId="0" xfId="1" applyNumberFormat="1" applyFont="1"/>
    <xf numFmtId="164" fontId="6" fillId="0" borderId="0" xfId="1" applyNumberFormat="1" applyFont="1"/>
    <xf numFmtId="164" fontId="11" fillId="0" borderId="0" xfId="1" applyNumberFormat="1" applyFont="1"/>
    <xf numFmtId="0" fontId="0" fillId="0" borderId="0" xfId="0" applyAlignment="1">
      <alignment vertical="top"/>
    </xf>
    <xf numFmtId="0" fontId="0" fillId="0" borderId="0" xfId="0" applyBorder="1" applyAlignment="1">
      <alignment vertical="top"/>
    </xf>
    <xf numFmtId="0" fontId="9" fillId="0" borderId="0" xfId="0" applyFont="1" applyAlignment="1">
      <alignment vertical="top"/>
    </xf>
    <xf numFmtId="0" fontId="8" fillId="2" borderId="1" xfId="2" applyFont="1" applyBorder="1"/>
    <xf numFmtId="0" fontId="1" fillId="5" borderId="0" xfId="5" applyBorder="1" applyAlignment="1">
      <alignment horizontal="center" vertical="center" wrapText="1"/>
    </xf>
    <xf numFmtId="0" fontId="8" fillId="9" borderId="1" xfId="0" applyFont="1" applyFill="1" applyBorder="1"/>
    <xf numFmtId="0" fontId="10" fillId="4" borderId="1" xfId="4" applyFont="1" applyBorder="1"/>
    <xf numFmtId="0" fontId="10" fillId="6" borderId="1" xfId="6" applyFont="1" applyBorder="1"/>
    <xf numFmtId="0" fontId="10" fillId="7" borderId="1" xfId="7" applyFont="1" applyBorder="1" applyAlignment="1">
      <alignment horizontal="right"/>
    </xf>
    <xf numFmtId="0" fontId="10" fillId="8" borderId="1" xfId="8" applyFont="1" applyBorder="1" applyAlignment="1">
      <alignment horizontal="right" vertical="center"/>
    </xf>
    <xf numFmtId="0" fontId="8" fillId="3" borderId="1" xfId="3" applyFont="1" applyBorder="1" applyAlignment="1">
      <alignment horizontal="right" vertical="center"/>
    </xf>
    <xf numFmtId="0" fontId="8" fillId="5" borderId="1" xfId="5" applyFont="1" applyBorder="1" applyAlignment="1">
      <alignment horizontal="right" vertical="center"/>
    </xf>
    <xf numFmtId="164" fontId="8" fillId="0" borderId="0" xfId="1" applyNumberFormat="1" applyFont="1"/>
    <xf numFmtId="164" fontId="8" fillId="2" borderId="2" xfId="1" applyNumberFormat="1" applyFont="1" applyFill="1" applyBorder="1"/>
    <xf numFmtId="164" fontId="8" fillId="9" borderId="2" xfId="1" applyNumberFormat="1" applyFont="1" applyFill="1" applyBorder="1"/>
    <xf numFmtId="164" fontId="10" fillId="4" borderId="2" xfId="1" applyNumberFormat="1" applyFont="1" applyFill="1" applyBorder="1"/>
    <xf numFmtId="164" fontId="10" fillId="6" borderId="2" xfId="1" applyNumberFormat="1" applyFont="1" applyFill="1" applyBorder="1"/>
    <xf numFmtId="164" fontId="10" fillId="7" borderId="2" xfId="1" applyNumberFormat="1" applyFont="1" applyFill="1" applyBorder="1"/>
    <xf numFmtId="164" fontId="10" fillId="8" borderId="2" xfId="1" applyNumberFormat="1" applyFont="1" applyFill="1" applyBorder="1" applyAlignment="1">
      <alignment horizontal="right" vertical="center"/>
    </xf>
    <xf numFmtId="164" fontId="8" fillId="3" borderId="2" xfId="1" applyNumberFormat="1" applyFont="1" applyFill="1" applyBorder="1" applyAlignment="1">
      <alignment horizontal="right" vertical="center"/>
    </xf>
    <xf numFmtId="164" fontId="8" fillId="5" borderId="2" xfId="1" applyNumberFormat="1" applyFont="1" applyFill="1" applyBorder="1" applyAlignment="1">
      <alignment horizontal="right" vertical="center"/>
    </xf>
    <xf numFmtId="0" fontId="1" fillId="3" borderId="6" xfId="3" applyBorder="1" applyAlignment="1">
      <alignment horizontal="center" vertical="center"/>
    </xf>
    <xf numFmtId="0" fontId="1" fillId="3" borderId="7" xfId="3" applyBorder="1" applyAlignment="1">
      <alignment horizontal="center" vertical="center"/>
    </xf>
    <xf numFmtId="0" fontId="1" fillId="5" borderId="6" xfId="5" applyBorder="1" applyAlignment="1">
      <alignment horizontal="center" vertical="center"/>
    </xf>
    <xf numFmtId="0" fontId="1" fillId="5" borderId="7" xfId="5" applyBorder="1" applyAlignment="1">
      <alignment horizontal="center" vertical="center"/>
    </xf>
    <xf numFmtId="0" fontId="0" fillId="0" borderId="0" xfId="0" applyAlignment="1"/>
    <xf numFmtId="0" fontId="1" fillId="2" borderId="6" xfId="2" applyFont="1" applyBorder="1" applyAlignment="1">
      <alignment horizontal="center"/>
    </xf>
    <xf numFmtId="0" fontId="0" fillId="0" borderId="5" xfId="0" applyFont="1" applyBorder="1" applyAlignment="1"/>
    <xf numFmtId="0" fontId="0" fillId="9" borderId="6" xfId="0" applyFont="1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1" fillId="4" borderId="6" xfId="4" applyFont="1" applyBorder="1" applyAlignment="1">
      <alignment horizontal="center"/>
    </xf>
    <xf numFmtId="0" fontId="1" fillId="4" borderId="5" xfId="4" applyFont="1" applyBorder="1" applyAlignment="1">
      <alignment horizontal="center"/>
    </xf>
    <xf numFmtId="0" fontId="1" fillId="6" borderId="6" xfId="6" applyFont="1" applyBorder="1" applyAlignment="1">
      <alignment horizontal="center"/>
    </xf>
    <xf numFmtId="0" fontId="1" fillId="6" borderId="5" xfId="6" applyFont="1" applyBorder="1" applyAlignment="1">
      <alignment horizontal="center"/>
    </xf>
    <xf numFmtId="0" fontId="1" fillId="7" borderId="6" xfId="7" applyFont="1" applyBorder="1" applyAlignment="1">
      <alignment horizontal="center" vertical="center"/>
    </xf>
    <xf numFmtId="0" fontId="1" fillId="7" borderId="5" xfId="7" applyFont="1" applyBorder="1" applyAlignment="1"/>
    <xf numFmtId="0" fontId="1" fillId="8" borderId="6" xfId="8" applyBorder="1" applyAlignment="1">
      <alignment horizontal="center" vertical="center"/>
    </xf>
    <xf numFmtId="0" fontId="1" fillId="8" borderId="5" xfId="8" applyBorder="1" applyAlignment="1">
      <alignment horizontal="center" vertical="center"/>
    </xf>
    <xf numFmtId="0" fontId="0" fillId="0" borderId="0" xfId="0" applyBorder="1" applyAlignment="1"/>
  </cellXfs>
  <cellStyles count="9">
    <cellStyle name="20% - Accent1" xfId="2" builtinId="30"/>
    <cellStyle name="20% - Accent2" xfId="4" builtinId="34"/>
    <cellStyle name="20% - Accent4" xfId="6" builtinId="42"/>
    <cellStyle name="20% - Accent5" xfId="7" builtinId="46"/>
    <cellStyle name="20% - Accent6" xfId="8" builtinId="50"/>
    <cellStyle name="40% - Accent1" xfId="3" builtinId="31"/>
    <cellStyle name="40% - Accent2" xfId="5" builtinId="35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37"/>
  <sheetViews>
    <sheetView tabSelected="1" topLeftCell="I1" workbookViewId="0">
      <selection activeCell="R3" sqref="R3:T3"/>
    </sheetView>
  </sheetViews>
  <sheetFormatPr defaultRowHeight="15" x14ac:dyDescent="0.25"/>
  <cols>
    <col min="1" max="1" width="7.7109375" style="17" customWidth="1"/>
    <col min="2" max="2" width="9.140625" style="9"/>
    <col min="3" max="3" width="7.7109375" style="16" customWidth="1"/>
    <col min="4" max="4" width="9.140625" style="10"/>
    <col min="5" max="5" width="7.7109375" style="11" customWidth="1"/>
    <col min="6" max="6" width="9.140625" style="11"/>
    <col min="7" max="7" width="7.7109375" style="14" customWidth="1"/>
    <col min="8" max="8" width="9.140625" style="12"/>
    <col min="9" max="9" width="7.7109375" style="15" customWidth="1"/>
    <col min="10" max="10" width="9.140625" style="13"/>
    <col min="11" max="11" width="7.7109375" style="20" customWidth="1"/>
    <col min="12" max="12" width="9.140625" style="19"/>
    <col min="13" max="13" width="7.7109375" style="31" customWidth="1"/>
    <col min="14" max="14" width="9.140625" style="32"/>
    <col min="15" max="15" width="7.7109375" style="28" customWidth="1"/>
    <col min="16" max="16" width="9.140625" style="29"/>
    <col min="18" max="18" width="21.42578125" customWidth="1"/>
    <col min="20" max="20" width="13.7109375" customWidth="1"/>
  </cols>
  <sheetData>
    <row r="1" spans="1:20" ht="15.75" thickBot="1" x14ac:dyDescent="0.3">
      <c r="A1" s="78" t="s">
        <v>0</v>
      </c>
      <c r="B1" s="79"/>
      <c r="C1" s="80" t="s">
        <v>1</v>
      </c>
      <c r="D1" s="81"/>
      <c r="E1" s="82" t="s">
        <v>2</v>
      </c>
      <c r="F1" s="83"/>
      <c r="G1" s="84" t="s">
        <v>3</v>
      </c>
      <c r="H1" s="85"/>
      <c r="I1" s="86" t="s">
        <v>5</v>
      </c>
      <c r="J1" s="87"/>
      <c r="K1" s="88" t="s">
        <v>6</v>
      </c>
      <c r="L1" s="89"/>
      <c r="M1" s="73" t="s">
        <v>7</v>
      </c>
      <c r="N1" s="74"/>
      <c r="O1" s="75" t="s">
        <v>8</v>
      </c>
      <c r="P1" s="76"/>
    </row>
    <row r="2" spans="1:20" x14ac:dyDescent="0.25">
      <c r="A2" s="4">
        <v>20</v>
      </c>
      <c r="B2" s="35">
        <f>COUNTIF(A2:A137,"&gt;=8")</f>
        <v>78</v>
      </c>
      <c r="C2" s="5">
        <v>19</v>
      </c>
      <c r="D2" s="39">
        <f>COUNTIF(C2:C125,"&gt;=8")</f>
        <v>70</v>
      </c>
      <c r="E2" s="6">
        <v>20</v>
      </c>
      <c r="F2" s="36">
        <f>COUNTIF(E2:E132,"&gt;=8")</f>
        <v>105</v>
      </c>
      <c r="G2" s="23" t="s">
        <v>4</v>
      </c>
      <c r="H2" s="37">
        <f>COUNTIF(G3:G114,"&gt;=8")</f>
        <v>73</v>
      </c>
      <c r="I2" s="25">
        <v>17</v>
      </c>
      <c r="J2" s="38">
        <f>COUNTIF(I2:I121,"&gt;=8")</f>
        <v>85</v>
      </c>
      <c r="K2" s="18">
        <v>20</v>
      </c>
      <c r="L2" s="44">
        <f>COUNTIF(K2:K116,"&gt;=8")</f>
        <v>86</v>
      </c>
      <c r="M2" s="30">
        <v>18</v>
      </c>
      <c r="N2" s="43">
        <f>COUNTIF(M2:M133,"&gt;=8")</f>
        <v>93</v>
      </c>
      <c r="O2" s="33">
        <v>20</v>
      </c>
      <c r="P2" s="40">
        <f>COUNTIF(O2:O121,"&gt;=8")</f>
        <v>92</v>
      </c>
    </row>
    <row r="3" spans="1:20" ht="15.75" thickBot="1" x14ac:dyDescent="0.3">
      <c r="A3" s="4">
        <v>20</v>
      </c>
      <c r="B3" s="22">
        <f>COUNTIF(A2:A137,"&lt;8")</f>
        <v>58</v>
      </c>
      <c r="C3" s="5">
        <v>18</v>
      </c>
      <c r="D3" s="3">
        <f>COUNTIF(C2:C125,"&lt;8")</f>
        <v>54</v>
      </c>
      <c r="E3" s="6">
        <v>20</v>
      </c>
      <c r="F3" s="24">
        <f>COUNTIF(E2:E132,"&lt;8")</f>
        <v>26</v>
      </c>
      <c r="G3" s="23">
        <v>20</v>
      </c>
      <c r="H3" s="26">
        <f>COUNTIF(G3:G114,"&lt;8")</f>
        <v>39</v>
      </c>
      <c r="I3" s="25">
        <v>15</v>
      </c>
      <c r="J3" s="27">
        <f>COUNTIF(I2:I121,"&lt;8")</f>
        <v>35</v>
      </c>
      <c r="K3" s="18">
        <v>20</v>
      </c>
      <c r="L3" s="45">
        <f>COUNTIF(K2:K116,"&lt;8")</f>
        <v>29</v>
      </c>
      <c r="M3" s="30">
        <v>18</v>
      </c>
      <c r="N3" s="42">
        <f>COUNTIF(M2:M133,"&lt;8")</f>
        <v>39</v>
      </c>
      <c r="O3" s="33">
        <v>20</v>
      </c>
      <c r="P3" s="41">
        <f>COUNTIF(O2:O121,"&lt;8")</f>
        <v>28</v>
      </c>
      <c r="R3" s="77" t="s">
        <v>14</v>
      </c>
      <c r="S3" s="77"/>
      <c r="T3" s="77"/>
    </row>
    <row r="4" spans="1:20" x14ac:dyDescent="0.25">
      <c r="A4" s="4">
        <v>18.5</v>
      </c>
      <c r="B4" s="55">
        <f>COUNTIF(A2:A137,"&gt;=10")</f>
        <v>66</v>
      </c>
      <c r="C4" s="21">
        <v>18</v>
      </c>
      <c r="D4" s="57">
        <f>COUNTIF(C2:C125,"&gt;=10")</f>
        <v>53</v>
      </c>
      <c r="E4" s="6">
        <v>20</v>
      </c>
      <c r="F4" s="58">
        <f>COUNTIF(E2:E132,"&gt;=10")</f>
        <v>85</v>
      </c>
      <c r="G4" s="23">
        <v>20</v>
      </c>
      <c r="H4" s="59">
        <f>COUNTIF(G3:G114,"&gt;=10")</f>
        <v>42</v>
      </c>
      <c r="I4" s="25">
        <v>15</v>
      </c>
      <c r="J4" s="60">
        <f>COUNTIF(I2:I121,"&gt;=10")</f>
        <v>59</v>
      </c>
      <c r="K4" s="18">
        <v>20</v>
      </c>
      <c r="L4" s="61">
        <f>COUNTIF(K2:K116,"&gt;=10")</f>
        <v>73</v>
      </c>
      <c r="M4" s="30">
        <v>17.399999999999999</v>
      </c>
      <c r="N4" s="62">
        <f>COUNTIF(M2:M133,"&gt;=10")</f>
        <v>67</v>
      </c>
      <c r="O4" s="56">
        <v>20</v>
      </c>
      <c r="P4" s="63">
        <f>COUNTIF(O2:O121,"&gt;=10")</f>
        <v>76</v>
      </c>
      <c r="R4" s="1"/>
      <c r="S4" s="1"/>
      <c r="T4" s="1" t="s">
        <v>9</v>
      </c>
    </row>
    <row r="5" spans="1:20" ht="15.75" thickBot="1" x14ac:dyDescent="0.3">
      <c r="A5" s="4">
        <v>18</v>
      </c>
      <c r="B5" s="65">
        <f>B4/SUM(B2:B3)</f>
        <v>0.48529411764705882</v>
      </c>
      <c r="C5" s="21">
        <v>17.2</v>
      </c>
      <c r="D5" s="66">
        <f>D4/SUM(D2:D3)</f>
        <v>0.42741935483870969</v>
      </c>
      <c r="E5" s="6">
        <v>20</v>
      </c>
      <c r="F5" s="67">
        <f>F4/SUM(F2:F3)</f>
        <v>0.64885496183206104</v>
      </c>
      <c r="G5" s="23">
        <v>20</v>
      </c>
      <c r="H5" s="68">
        <f>H4/SUM(H2:H3)</f>
        <v>0.375</v>
      </c>
      <c r="I5" s="25">
        <v>15</v>
      </c>
      <c r="J5" s="69">
        <f>J4/SUM(J2:J3)</f>
        <v>0.49166666666666664</v>
      </c>
      <c r="K5" s="18">
        <v>19.8</v>
      </c>
      <c r="L5" s="70">
        <f>L4/SUM(L2:L3)</f>
        <v>0.63478260869565217</v>
      </c>
      <c r="M5" s="30">
        <v>17.399999999999999</v>
      </c>
      <c r="N5" s="71">
        <f>N4/SUM(N2:N3)</f>
        <v>0.50757575757575757</v>
      </c>
      <c r="O5" s="56">
        <v>20</v>
      </c>
      <c r="P5" s="72">
        <f>P4/SUM(P2:P3)</f>
        <v>0.6333333333333333</v>
      </c>
      <c r="R5" t="s">
        <v>10</v>
      </c>
      <c r="S5" s="46">
        <f>SUM(P2:P3,N2:N3,L2:L3,J2:J3,H2:H3,F2:F3,D2:D3,B2:B3)</f>
        <v>990</v>
      </c>
      <c r="T5" s="51">
        <v>1</v>
      </c>
    </row>
    <row r="6" spans="1:20" x14ac:dyDescent="0.25">
      <c r="A6" s="4">
        <v>18</v>
      </c>
      <c r="C6" s="5">
        <v>17</v>
      </c>
      <c r="E6" s="6">
        <v>20</v>
      </c>
      <c r="G6" s="7">
        <v>20</v>
      </c>
      <c r="I6" s="8">
        <v>15</v>
      </c>
      <c r="K6" s="18">
        <v>19.8</v>
      </c>
      <c r="M6" s="31">
        <v>17.2</v>
      </c>
      <c r="O6" s="33">
        <v>20</v>
      </c>
      <c r="R6" t="s">
        <v>11</v>
      </c>
      <c r="S6" s="47">
        <f>SUM(B2,D2,F2,H2,J2,L2,N2,P2)</f>
        <v>682</v>
      </c>
      <c r="T6" s="50">
        <f>S6/S5</f>
        <v>0.68888888888888888</v>
      </c>
    </row>
    <row r="7" spans="1:20" x14ac:dyDescent="0.25">
      <c r="A7" s="4">
        <v>18</v>
      </c>
      <c r="C7" s="5">
        <v>17</v>
      </c>
      <c r="E7" s="6">
        <v>20</v>
      </c>
      <c r="G7" s="7">
        <v>19</v>
      </c>
      <c r="I7" s="8">
        <v>15</v>
      </c>
      <c r="K7" s="18">
        <v>19.8</v>
      </c>
      <c r="M7" s="31">
        <v>16.2</v>
      </c>
      <c r="O7" s="33">
        <v>20</v>
      </c>
      <c r="R7" t="s">
        <v>12</v>
      </c>
      <c r="S7" s="48">
        <f>SUM(B3,D3,F3,H3,J3,L3,N3,P3)</f>
        <v>308</v>
      </c>
      <c r="T7" s="49">
        <f>S7/S5</f>
        <v>0.31111111111111112</v>
      </c>
    </row>
    <row r="8" spans="1:20" x14ac:dyDescent="0.25">
      <c r="A8" s="4">
        <v>17</v>
      </c>
      <c r="C8" s="5">
        <v>16.3</v>
      </c>
      <c r="E8" s="6">
        <v>20</v>
      </c>
      <c r="G8" s="7">
        <v>18</v>
      </c>
      <c r="I8" s="8">
        <v>15</v>
      </c>
      <c r="K8" s="18">
        <v>19.8</v>
      </c>
      <c r="M8" s="31">
        <v>15.6</v>
      </c>
      <c r="O8" s="33">
        <v>20</v>
      </c>
      <c r="R8" s="52" t="s">
        <v>13</v>
      </c>
      <c r="S8" s="54">
        <f>SUM(B4,D4,F4,H4,J4,L4,N4,P4)</f>
        <v>521</v>
      </c>
      <c r="T8" s="64">
        <f>S8/S5</f>
        <v>0.52626262626262621</v>
      </c>
    </row>
    <row r="9" spans="1:20" x14ac:dyDescent="0.25">
      <c r="A9" s="4">
        <v>16</v>
      </c>
      <c r="C9" s="5">
        <v>16.2</v>
      </c>
      <c r="E9" s="6">
        <v>20</v>
      </c>
      <c r="G9" s="7">
        <v>18</v>
      </c>
      <c r="I9" s="8">
        <v>15</v>
      </c>
      <c r="K9" s="18">
        <v>19.600000000000001</v>
      </c>
      <c r="M9" s="31">
        <v>15.2</v>
      </c>
      <c r="O9" s="33">
        <v>20</v>
      </c>
      <c r="R9" s="52"/>
      <c r="S9" s="52"/>
    </row>
    <row r="10" spans="1:20" x14ac:dyDescent="0.25">
      <c r="A10" s="4">
        <v>16</v>
      </c>
      <c r="C10" s="5">
        <v>16</v>
      </c>
      <c r="E10" s="6">
        <v>19.399999999999999</v>
      </c>
      <c r="G10" s="7">
        <v>17</v>
      </c>
      <c r="I10" s="8">
        <v>15</v>
      </c>
      <c r="K10" s="18">
        <v>19.600000000000001</v>
      </c>
      <c r="M10" s="31">
        <v>15.2</v>
      </c>
      <c r="O10" s="33">
        <v>20</v>
      </c>
      <c r="R10" s="53"/>
      <c r="S10" s="53"/>
    </row>
    <row r="11" spans="1:20" x14ac:dyDescent="0.25">
      <c r="A11" s="4">
        <v>16</v>
      </c>
      <c r="C11" s="5">
        <v>16</v>
      </c>
      <c r="E11" s="6">
        <v>19</v>
      </c>
      <c r="G11" s="7">
        <v>17</v>
      </c>
      <c r="I11" s="8">
        <v>15</v>
      </c>
      <c r="K11" s="18">
        <v>19.2</v>
      </c>
      <c r="M11" s="31">
        <v>15.2</v>
      </c>
      <c r="O11" s="33">
        <v>20</v>
      </c>
      <c r="R11" s="53"/>
      <c r="S11" s="53"/>
    </row>
    <row r="12" spans="1:20" x14ac:dyDescent="0.25">
      <c r="A12" s="4">
        <v>16</v>
      </c>
      <c r="C12" s="5">
        <v>16</v>
      </c>
      <c r="E12" s="6">
        <v>18.3</v>
      </c>
      <c r="G12" s="7">
        <v>16</v>
      </c>
      <c r="I12" s="8">
        <v>15</v>
      </c>
      <c r="K12" s="18">
        <v>18.8</v>
      </c>
      <c r="M12" s="31">
        <v>14.8</v>
      </c>
      <c r="O12" s="33">
        <v>20</v>
      </c>
      <c r="R12" s="53"/>
      <c r="S12" s="53"/>
    </row>
    <row r="13" spans="1:20" x14ac:dyDescent="0.25">
      <c r="A13" s="4">
        <v>16</v>
      </c>
      <c r="C13" s="5">
        <v>16</v>
      </c>
      <c r="E13" s="6">
        <v>18.2</v>
      </c>
      <c r="G13" s="7">
        <v>15</v>
      </c>
      <c r="I13" s="8">
        <v>15</v>
      </c>
      <c r="K13" s="18">
        <v>18.600000000000001</v>
      </c>
      <c r="M13" s="31">
        <v>14.8</v>
      </c>
      <c r="O13" s="33">
        <v>19.5</v>
      </c>
      <c r="R13" s="34"/>
      <c r="S13" s="34"/>
    </row>
    <row r="14" spans="1:20" x14ac:dyDescent="0.25">
      <c r="A14" s="4">
        <v>16</v>
      </c>
      <c r="C14" s="5">
        <v>16</v>
      </c>
      <c r="E14" s="6">
        <v>18</v>
      </c>
      <c r="G14" s="7">
        <v>15</v>
      </c>
      <c r="I14" s="8">
        <v>14</v>
      </c>
      <c r="K14" s="18">
        <v>18.600000000000001</v>
      </c>
      <c r="M14" s="31">
        <v>14.8</v>
      </c>
      <c r="O14" s="33">
        <v>19.5</v>
      </c>
    </row>
    <row r="15" spans="1:20" ht="15" customHeight="1" x14ac:dyDescent="0.25">
      <c r="A15" s="4">
        <v>15</v>
      </c>
      <c r="C15" s="5">
        <v>15</v>
      </c>
      <c r="E15" s="6">
        <v>18</v>
      </c>
      <c r="G15" s="7">
        <v>15</v>
      </c>
      <c r="I15" s="8">
        <v>14</v>
      </c>
      <c r="K15" s="18">
        <v>18.600000000000001</v>
      </c>
      <c r="M15" s="31">
        <v>14.8</v>
      </c>
      <c r="O15" s="33">
        <v>19</v>
      </c>
      <c r="R15" s="53"/>
      <c r="S15" s="53"/>
      <c r="T15" s="53"/>
    </row>
    <row r="16" spans="1:20" x14ac:dyDescent="0.25">
      <c r="A16" s="4">
        <v>15</v>
      </c>
      <c r="C16" s="5">
        <v>15</v>
      </c>
      <c r="E16" s="6">
        <v>18</v>
      </c>
      <c r="G16" s="7">
        <v>15</v>
      </c>
      <c r="I16" s="8">
        <v>14</v>
      </c>
      <c r="K16" s="18">
        <v>18.399999999999999</v>
      </c>
      <c r="M16" s="31">
        <v>14.8</v>
      </c>
      <c r="O16" s="33">
        <v>19</v>
      </c>
      <c r="R16" s="53"/>
      <c r="S16" s="53"/>
      <c r="T16" s="53"/>
    </row>
    <row r="17" spans="1:20" x14ac:dyDescent="0.25">
      <c r="A17" s="4">
        <v>15</v>
      </c>
      <c r="C17" s="5">
        <v>15</v>
      </c>
      <c r="E17" s="6">
        <v>17.399999999999999</v>
      </c>
      <c r="G17" s="7">
        <v>15</v>
      </c>
      <c r="I17" s="8">
        <v>14</v>
      </c>
      <c r="K17" s="18">
        <v>18.399999999999999</v>
      </c>
      <c r="M17" s="31">
        <v>14.8</v>
      </c>
      <c r="O17" s="33">
        <v>19</v>
      </c>
      <c r="R17" s="53"/>
      <c r="S17" s="53"/>
      <c r="T17" s="53"/>
    </row>
    <row r="18" spans="1:20" x14ac:dyDescent="0.25">
      <c r="A18" s="4">
        <v>15</v>
      </c>
      <c r="C18" s="5">
        <v>14</v>
      </c>
      <c r="E18" s="6">
        <v>17.399999999999999</v>
      </c>
      <c r="G18" s="7">
        <v>15</v>
      </c>
      <c r="I18" s="8">
        <v>14</v>
      </c>
      <c r="K18" s="18">
        <v>18</v>
      </c>
      <c r="M18" s="31">
        <v>14.6</v>
      </c>
      <c r="O18" s="33">
        <v>19</v>
      </c>
      <c r="R18" s="53"/>
      <c r="S18" s="53"/>
      <c r="T18" s="53"/>
    </row>
    <row r="19" spans="1:20" x14ac:dyDescent="0.25">
      <c r="A19" s="4">
        <v>15</v>
      </c>
      <c r="C19" s="5">
        <v>14</v>
      </c>
      <c r="E19" s="6">
        <v>17.3</v>
      </c>
      <c r="G19" s="7">
        <v>15</v>
      </c>
      <c r="I19" s="8">
        <v>14</v>
      </c>
      <c r="K19" s="18">
        <v>17.8</v>
      </c>
      <c r="M19" s="31">
        <v>14.6</v>
      </c>
      <c r="O19" s="33">
        <v>19</v>
      </c>
      <c r="R19" s="90"/>
      <c r="S19" s="90"/>
      <c r="T19" s="90"/>
    </row>
    <row r="20" spans="1:20" x14ac:dyDescent="0.25">
      <c r="A20" s="4">
        <v>15</v>
      </c>
      <c r="C20" s="5">
        <v>14</v>
      </c>
      <c r="E20" s="6">
        <v>17</v>
      </c>
      <c r="G20" s="7">
        <v>15</v>
      </c>
      <c r="I20" s="8">
        <v>14</v>
      </c>
      <c r="K20" s="18">
        <v>17.600000000000001</v>
      </c>
      <c r="M20" s="31">
        <v>14.4</v>
      </c>
      <c r="O20" s="33">
        <v>19</v>
      </c>
      <c r="R20" s="90"/>
      <c r="S20" s="90"/>
      <c r="T20" s="90"/>
    </row>
    <row r="21" spans="1:20" x14ac:dyDescent="0.25">
      <c r="A21" s="4">
        <v>15</v>
      </c>
      <c r="C21" s="5">
        <v>14</v>
      </c>
      <c r="E21" s="6">
        <v>17</v>
      </c>
      <c r="G21" s="7">
        <v>15</v>
      </c>
      <c r="I21" s="8">
        <v>14</v>
      </c>
      <c r="K21" s="18">
        <v>17.600000000000001</v>
      </c>
      <c r="M21" s="31">
        <v>14.2</v>
      </c>
      <c r="O21" s="33">
        <v>18</v>
      </c>
      <c r="R21" s="90"/>
      <c r="S21" s="90"/>
      <c r="T21" s="90"/>
    </row>
    <row r="22" spans="1:20" x14ac:dyDescent="0.25">
      <c r="A22" s="4">
        <v>15</v>
      </c>
      <c r="C22" s="5">
        <v>13.4</v>
      </c>
      <c r="E22" s="6">
        <v>17</v>
      </c>
      <c r="G22" s="7">
        <v>14</v>
      </c>
      <c r="I22" s="8">
        <v>14</v>
      </c>
      <c r="K22" s="18">
        <v>17.600000000000001</v>
      </c>
      <c r="M22" s="31">
        <v>14.2</v>
      </c>
      <c r="O22" s="33">
        <v>18</v>
      </c>
      <c r="R22" s="90"/>
      <c r="S22" s="90"/>
      <c r="T22" s="90"/>
    </row>
    <row r="23" spans="1:20" x14ac:dyDescent="0.25">
      <c r="A23" s="4">
        <v>15</v>
      </c>
      <c r="C23" s="5">
        <v>13.4</v>
      </c>
      <c r="E23" s="6">
        <v>17</v>
      </c>
      <c r="G23" s="7">
        <v>14</v>
      </c>
      <c r="I23" s="8">
        <v>14</v>
      </c>
      <c r="K23" s="18">
        <v>17.399999999999999</v>
      </c>
      <c r="M23" s="31">
        <v>14</v>
      </c>
      <c r="O23" s="33">
        <v>18</v>
      </c>
      <c r="R23" s="90"/>
      <c r="S23" s="90"/>
      <c r="T23" s="90"/>
    </row>
    <row r="24" spans="1:20" x14ac:dyDescent="0.25">
      <c r="A24" s="4">
        <v>15</v>
      </c>
      <c r="C24" s="5">
        <v>13</v>
      </c>
      <c r="E24" s="6">
        <v>17</v>
      </c>
      <c r="G24" s="7">
        <v>13</v>
      </c>
      <c r="I24" s="8">
        <v>14</v>
      </c>
      <c r="K24" s="18">
        <v>17.399999999999999</v>
      </c>
      <c r="M24" s="31">
        <v>14</v>
      </c>
      <c r="O24" s="33">
        <v>18</v>
      </c>
      <c r="R24" s="90"/>
      <c r="S24" s="90"/>
      <c r="T24" s="90"/>
    </row>
    <row r="25" spans="1:20" x14ac:dyDescent="0.25">
      <c r="A25" s="4">
        <v>14.5</v>
      </c>
      <c r="C25" s="5">
        <v>13</v>
      </c>
      <c r="E25" s="6">
        <v>17</v>
      </c>
      <c r="G25" s="7">
        <v>13</v>
      </c>
      <c r="I25" s="8">
        <v>14</v>
      </c>
      <c r="K25" s="18">
        <v>17.2</v>
      </c>
      <c r="M25" s="31">
        <v>14</v>
      </c>
      <c r="O25" s="33">
        <v>17.5</v>
      </c>
      <c r="R25" s="90"/>
      <c r="S25" s="90"/>
      <c r="T25" s="90"/>
    </row>
    <row r="26" spans="1:20" x14ac:dyDescent="0.25">
      <c r="A26" s="4">
        <v>14</v>
      </c>
      <c r="C26" s="5">
        <v>12</v>
      </c>
      <c r="E26" s="6">
        <v>16.399999999999999</v>
      </c>
      <c r="G26" s="7">
        <v>13</v>
      </c>
      <c r="I26" s="8">
        <v>14</v>
      </c>
      <c r="K26" s="18">
        <v>17.2</v>
      </c>
      <c r="M26" s="31">
        <v>13.8</v>
      </c>
      <c r="O26" s="33">
        <v>17</v>
      </c>
      <c r="R26" s="90"/>
      <c r="S26" s="90"/>
      <c r="T26" s="90"/>
    </row>
    <row r="27" spans="1:20" x14ac:dyDescent="0.25">
      <c r="A27" s="4">
        <v>14</v>
      </c>
      <c r="C27" s="5">
        <v>12</v>
      </c>
      <c r="E27" s="6">
        <v>16.2</v>
      </c>
      <c r="G27" s="7">
        <v>12</v>
      </c>
      <c r="I27" s="8">
        <v>13</v>
      </c>
      <c r="K27" s="18">
        <v>17</v>
      </c>
      <c r="M27" s="31">
        <v>13.6</v>
      </c>
      <c r="O27" s="33">
        <v>17</v>
      </c>
      <c r="R27" s="90"/>
      <c r="S27" s="90"/>
      <c r="T27" s="90"/>
    </row>
    <row r="28" spans="1:20" x14ac:dyDescent="0.25">
      <c r="A28" s="4">
        <v>14</v>
      </c>
      <c r="C28" s="5">
        <v>12</v>
      </c>
      <c r="E28" s="6">
        <v>16.100000000000001</v>
      </c>
      <c r="G28" s="7">
        <v>12</v>
      </c>
      <c r="I28" s="8">
        <v>13</v>
      </c>
      <c r="K28" s="18">
        <v>17</v>
      </c>
      <c r="M28" s="31">
        <v>13.6</v>
      </c>
      <c r="O28" s="33">
        <v>17</v>
      </c>
      <c r="R28" s="90"/>
      <c r="S28" s="90"/>
      <c r="T28" s="90"/>
    </row>
    <row r="29" spans="1:20" x14ac:dyDescent="0.25">
      <c r="A29" s="4">
        <v>14</v>
      </c>
      <c r="C29" s="5">
        <v>12</v>
      </c>
      <c r="E29" s="6">
        <v>16</v>
      </c>
      <c r="G29" s="7">
        <v>12</v>
      </c>
      <c r="I29" s="8">
        <v>13</v>
      </c>
      <c r="K29" s="18">
        <v>17</v>
      </c>
      <c r="M29" s="31">
        <v>13.4</v>
      </c>
      <c r="O29" s="33">
        <v>17</v>
      </c>
    </row>
    <row r="30" spans="1:20" x14ac:dyDescent="0.25">
      <c r="A30" s="4">
        <v>14</v>
      </c>
      <c r="C30" s="5">
        <v>12</v>
      </c>
      <c r="E30" s="6">
        <v>16</v>
      </c>
      <c r="G30" s="7">
        <v>12</v>
      </c>
      <c r="I30" s="8">
        <v>13</v>
      </c>
      <c r="K30" s="18">
        <v>16.8</v>
      </c>
      <c r="M30" s="31">
        <v>13.4</v>
      </c>
      <c r="O30" s="33">
        <v>17</v>
      </c>
    </row>
    <row r="31" spans="1:20" x14ac:dyDescent="0.25">
      <c r="A31" s="4">
        <v>14</v>
      </c>
      <c r="C31" s="5">
        <v>12</v>
      </c>
      <c r="E31" s="6">
        <v>15.2</v>
      </c>
      <c r="G31" s="7">
        <v>12</v>
      </c>
      <c r="I31" s="8">
        <v>13</v>
      </c>
      <c r="K31" s="18">
        <v>16.600000000000001</v>
      </c>
      <c r="M31" s="31">
        <v>13</v>
      </c>
      <c r="O31" s="33">
        <v>17</v>
      </c>
    </row>
    <row r="32" spans="1:20" x14ac:dyDescent="0.25">
      <c r="A32" s="4">
        <v>13</v>
      </c>
      <c r="C32" s="5">
        <v>12</v>
      </c>
      <c r="E32" s="6">
        <v>15.2</v>
      </c>
      <c r="G32" s="7">
        <v>12</v>
      </c>
      <c r="I32" s="8">
        <v>13</v>
      </c>
      <c r="K32" s="18">
        <v>16.600000000000001</v>
      </c>
      <c r="M32" s="31">
        <v>13</v>
      </c>
      <c r="O32" s="33">
        <v>17</v>
      </c>
    </row>
    <row r="33" spans="1:15" x14ac:dyDescent="0.25">
      <c r="A33" s="4">
        <v>13</v>
      </c>
      <c r="C33" s="5">
        <v>12</v>
      </c>
      <c r="E33" s="6">
        <v>15.1</v>
      </c>
      <c r="G33" s="7">
        <v>12</v>
      </c>
      <c r="I33" s="8">
        <v>13</v>
      </c>
      <c r="K33" s="18">
        <v>16.600000000000001</v>
      </c>
      <c r="M33" s="31">
        <v>12.8</v>
      </c>
      <c r="O33" s="33">
        <v>16</v>
      </c>
    </row>
    <row r="34" spans="1:15" x14ac:dyDescent="0.25">
      <c r="A34" s="4">
        <v>13</v>
      </c>
      <c r="C34" s="5">
        <v>12</v>
      </c>
      <c r="E34" s="6">
        <v>15</v>
      </c>
      <c r="G34" s="7">
        <v>12</v>
      </c>
      <c r="I34" s="8">
        <v>12</v>
      </c>
      <c r="K34" s="18">
        <v>16.600000000000001</v>
      </c>
      <c r="M34" s="31">
        <v>12.6</v>
      </c>
      <c r="O34" s="33">
        <v>16</v>
      </c>
    </row>
    <row r="35" spans="1:15" x14ac:dyDescent="0.25">
      <c r="A35" s="4">
        <v>13</v>
      </c>
      <c r="C35" s="5">
        <v>12</v>
      </c>
      <c r="E35" s="6">
        <v>15</v>
      </c>
      <c r="G35" s="7">
        <v>11</v>
      </c>
      <c r="I35" s="8">
        <v>12</v>
      </c>
      <c r="K35" s="18">
        <v>16.399999999999999</v>
      </c>
      <c r="M35" s="31">
        <v>12.6</v>
      </c>
      <c r="O35" s="33">
        <v>16</v>
      </c>
    </row>
    <row r="36" spans="1:15" x14ac:dyDescent="0.25">
      <c r="A36" s="4">
        <v>13</v>
      </c>
      <c r="C36" s="5">
        <v>12</v>
      </c>
      <c r="E36" s="6">
        <v>15</v>
      </c>
      <c r="G36" s="7">
        <v>11</v>
      </c>
      <c r="I36" s="8">
        <v>12</v>
      </c>
      <c r="K36" s="18">
        <v>16.2</v>
      </c>
      <c r="M36" s="31">
        <v>12.4</v>
      </c>
      <c r="O36" s="33">
        <v>16</v>
      </c>
    </row>
    <row r="37" spans="1:15" x14ac:dyDescent="0.25">
      <c r="A37" s="4">
        <v>12</v>
      </c>
      <c r="C37" s="5">
        <v>11.1</v>
      </c>
      <c r="E37" s="6">
        <v>15</v>
      </c>
      <c r="G37" s="7">
        <v>11</v>
      </c>
      <c r="I37" s="8">
        <v>12</v>
      </c>
      <c r="K37" s="18">
        <v>16.2</v>
      </c>
      <c r="M37" s="31">
        <v>12.2</v>
      </c>
      <c r="O37" s="33">
        <v>16</v>
      </c>
    </row>
    <row r="38" spans="1:15" x14ac:dyDescent="0.25">
      <c r="A38" s="4">
        <v>12</v>
      </c>
      <c r="C38" s="5">
        <v>11</v>
      </c>
      <c r="E38" s="6">
        <v>15</v>
      </c>
      <c r="G38" s="7">
        <v>11</v>
      </c>
      <c r="I38" s="8">
        <v>12</v>
      </c>
      <c r="K38" s="18">
        <v>16</v>
      </c>
      <c r="M38" s="31">
        <v>12</v>
      </c>
      <c r="O38" s="33">
        <v>16</v>
      </c>
    </row>
    <row r="39" spans="1:15" x14ac:dyDescent="0.25">
      <c r="A39" s="4">
        <v>12</v>
      </c>
      <c r="C39" s="5">
        <v>11</v>
      </c>
      <c r="E39" s="6">
        <v>15</v>
      </c>
      <c r="G39" s="7">
        <v>11</v>
      </c>
      <c r="I39" s="8">
        <v>12</v>
      </c>
      <c r="K39" s="18">
        <v>15.8</v>
      </c>
      <c r="M39" s="31">
        <v>12</v>
      </c>
      <c r="O39" s="33">
        <v>16</v>
      </c>
    </row>
    <row r="40" spans="1:15" x14ac:dyDescent="0.25">
      <c r="A40" s="4">
        <v>12</v>
      </c>
      <c r="C40" s="5">
        <v>11</v>
      </c>
      <c r="E40" s="6">
        <v>15</v>
      </c>
      <c r="G40" s="7">
        <v>11</v>
      </c>
      <c r="I40" s="8">
        <v>12</v>
      </c>
      <c r="K40" s="18">
        <v>15.8</v>
      </c>
      <c r="M40" s="31">
        <v>11.8</v>
      </c>
      <c r="O40" s="33">
        <v>15</v>
      </c>
    </row>
    <row r="41" spans="1:15" x14ac:dyDescent="0.25">
      <c r="A41" s="4">
        <v>12</v>
      </c>
      <c r="C41" s="5">
        <v>11</v>
      </c>
      <c r="E41" s="6">
        <v>15</v>
      </c>
      <c r="G41" s="7">
        <v>11</v>
      </c>
      <c r="I41" s="8">
        <v>12</v>
      </c>
      <c r="K41" s="18">
        <v>15.8</v>
      </c>
      <c r="M41" s="31">
        <v>11.8</v>
      </c>
      <c r="O41" s="33">
        <v>15</v>
      </c>
    </row>
    <row r="42" spans="1:15" x14ac:dyDescent="0.25">
      <c r="A42" s="4">
        <v>12</v>
      </c>
      <c r="C42" s="5">
        <v>11</v>
      </c>
      <c r="E42" s="6">
        <v>14.4</v>
      </c>
      <c r="G42" s="7">
        <v>10</v>
      </c>
      <c r="I42" s="8">
        <v>11</v>
      </c>
      <c r="K42" s="18">
        <v>15.6</v>
      </c>
      <c r="M42" s="31">
        <v>11.6</v>
      </c>
      <c r="O42" s="33">
        <v>15</v>
      </c>
    </row>
    <row r="43" spans="1:15" x14ac:dyDescent="0.25">
      <c r="A43" s="4">
        <v>12</v>
      </c>
      <c r="C43" s="5">
        <v>11</v>
      </c>
      <c r="E43" s="6">
        <v>14.2</v>
      </c>
      <c r="G43" s="7">
        <v>10</v>
      </c>
      <c r="I43" s="8">
        <v>11</v>
      </c>
      <c r="K43" s="18">
        <v>15.6</v>
      </c>
      <c r="M43" s="31">
        <v>11.6</v>
      </c>
      <c r="O43" s="33">
        <v>15</v>
      </c>
    </row>
    <row r="44" spans="1:15" x14ac:dyDescent="0.25">
      <c r="A44" s="4">
        <v>11</v>
      </c>
      <c r="C44" s="5">
        <v>11</v>
      </c>
      <c r="E44" s="6">
        <v>14</v>
      </c>
      <c r="G44" s="7">
        <v>10</v>
      </c>
      <c r="I44" s="8">
        <v>11</v>
      </c>
      <c r="K44" s="18">
        <v>15.6</v>
      </c>
      <c r="M44" s="31">
        <v>11.6</v>
      </c>
      <c r="O44" s="33">
        <v>15</v>
      </c>
    </row>
    <row r="45" spans="1:15" x14ac:dyDescent="0.25">
      <c r="A45" s="4">
        <v>11</v>
      </c>
      <c r="C45" s="5">
        <v>10</v>
      </c>
      <c r="E45" s="6">
        <v>14</v>
      </c>
      <c r="G45" s="7">
        <v>9</v>
      </c>
      <c r="I45" s="8">
        <v>11</v>
      </c>
      <c r="K45" s="18">
        <v>15.4</v>
      </c>
      <c r="M45" s="31">
        <v>11.6</v>
      </c>
      <c r="O45" s="33">
        <v>15</v>
      </c>
    </row>
    <row r="46" spans="1:15" x14ac:dyDescent="0.25">
      <c r="A46" s="4">
        <v>11</v>
      </c>
      <c r="C46" s="5">
        <v>10</v>
      </c>
      <c r="E46" s="6">
        <v>14</v>
      </c>
      <c r="G46" s="7">
        <v>9</v>
      </c>
      <c r="I46" s="8">
        <v>11</v>
      </c>
      <c r="K46" s="18">
        <v>15.2</v>
      </c>
      <c r="M46" s="31">
        <v>11.4</v>
      </c>
      <c r="O46" s="33">
        <v>15</v>
      </c>
    </row>
    <row r="47" spans="1:15" x14ac:dyDescent="0.25">
      <c r="A47" s="4">
        <v>11</v>
      </c>
      <c r="C47" s="5">
        <v>10</v>
      </c>
      <c r="E47" s="6">
        <v>14</v>
      </c>
      <c r="G47" s="7">
        <v>9</v>
      </c>
      <c r="I47" s="8">
        <v>11</v>
      </c>
      <c r="K47" s="18">
        <v>15.2</v>
      </c>
      <c r="M47" s="31">
        <v>11.4</v>
      </c>
      <c r="O47" s="33">
        <v>14.5</v>
      </c>
    </row>
    <row r="48" spans="1:15" x14ac:dyDescent="0.25">
      <c r="A48" s="4">
        <v>11</v>
      </c>
      <c r="C48" s="5">
        <v>10</v>
      </c>
      <c r="E48" s="6">
        <v>14</v>
      </c>
      <c r="G48" s="7">
        <v>9</v>
      </c>
      <c r="I48" s="8">
        <v>11</v>
      </c>
      <c r="K48" s="18">
        <v>15</v>
      </c>
      <c r="M48" s="31">
        <v>11.2</v>
      </c>
      <c r="O48" s="33">
        <v>14</v>
      </c>
    </row>
    <row r="49" spans="1:15" x14ac:dyDescent="0.25">
      <c r="A49" s="4">
        <v>11</v>
      </c>
      <c r="C49" s="5">
        <v>10</v>
      </c>
      <c r="E49" s="6">
        <v>14</v>
      </c>
      <c r="G49" s="7">
        <v>9</v>
      </c>
      <c r="I49" s="8">
        <v>11</v>
      </c>
      <c r="K49" s="18">
        <v>14.8</v>
      </c>
      <c r="M49" s="31">
        <v>11</v>
      </c>
      <c r="O49" s="33">
        <v>14</v>
      </c>
    </row>
    <row r="50" spans="1:15" x14ac:dyDescent="0.25">
      <c r="A50" s="4">
        <v>11</v>
      </c>
      <c r="C50" s="5">
        <v>10</v>
      </c>
      <c r="E50" s="6">
        <v>14</v>
      </c>
      <c r="G50" s="7">
        <v>9</v>
      </c>
      <c r="I50" s="8">
        <v>11</v>
      </c>
      <c r="K50" s="18">
        <v>14.6</v>
      </c>
      <c r="M50" s="31">
        <v>11</v>
      </c>
      <c r="O50" s="33">
        <v>14</v>
      </c>
    </row>
    <row r="51" spans="1:15" x14ac:dyDescent="0.25">
      <c r="A51" s="4">
        <v>11</v>
      </c>
      <c r="C51" s="5">
        <v>10</v>
      </c>
      <c r="E51" s="6">
        <v>14</v>
      </c>
      <c r="G51" s="7">
        <v>9</v>
      </c>
      <c r="I51" s="8">
        <v>10</v>
      </c>
      <c r="K51" s="18">
        <v>14.6</v>
      </c>
      <c r="M51" s="31">
        <v>10.8</v>
      </c>
      <c r="O51" s="33">
        <v>14</v>
      </c>
    </row>
    <row r="52" spans="1:15" x14ac:dyDescent="0.25">
      <c r="A52" s="4">
        <v>11</v>
      </c>
      <c r="C52" s="5">
        <v>10</v>
      </c>
      <c r="E52" s="6">
        <v>14</v>
      </c>
      <c r="G52" s="7">
        <v>9</v>
      </c>
      <c r="I52" s="8">
        <v>10</v>
      </c>
      <c r="K52" s="18">
        <v>14.4</v>
      </c>
      <c r="M52" s="31">
        <v>10.6</v>
      </c>
      <c r="O52" s="33">
        <v>13</v>
      </c>
    </row>
    <row r="53" spans="1:15" x14ac:dyDescent="0.25">
      <c r="A53" s="4">
        <v>11</v>
      </c>
      <c r="C53" s="5">
        <v>10</v>
      </c>
      <c r="E53" s="6">
        <v>13.4</v>
      </c>
      <c r="G53" s="7">
        <v>9</v>
      </c>
      <c r="I53" s="8">
        <v>10</v>
      </c>
      <c r="K53" s="18">
        <v>14.2</v>
      </c>
      <c r="M53" s="31">
        <v>10.6</v>
      </c>
      <c r="O53" s="33">
        <v>13</v>
      </c>
    </row>
    <row r="54" spans="1:15" x14ac:dyDescent="0.25">
      <c r="A54" s="4">
        <v>11</v>
      </c>
      <c r="C54" s="5">
        <v>10</v>
      </c>
      <c r="E54" s="6">
        <v>13.4</v>
      </c>
      <c r="G54" s="7">
        <v>9</v>
      </c>
      <c r="I54" s="8">
        <v>10</v>
      </c>
      <c r="K54" s="18">
        <v>13.8</v>
      </c>
      <c r="M54" s="31">
        <v>10.6</v>
      </c>
      <c r="O54" s="33">
        <v>13</v>
      </c>
    </row>
    <row r="55" spans="1:15" x14ac:dyDescent="0.25">
      <c r="A55" s="4">
        <v>10</v>
      </c>
      <c r="C55" s="5">
        <v>9</v>
      </c>
      <c r="E55" s="6">
        <v>13.3</v>
      </c>
      <c r="G55" s="7">
        <v>9</v>
      </c>
      <c r="I55" s="8">
        <v>10</v>
      </c>
      <c r="K55" s="18">
        <v>13.8</v>
      </c>
      <c r="M55" s="31">
        <v>10.4</v>
      </c>
      <c r="O55" s="33">
        <v>13</v>
      </c>
    </row>
    <row r="56" spans="1:15" x14ac:dyDescent="0.25">
      <c r="A56" s="4">
        <v>10</v>
      </c>
      <c r="C56" s="5">
        <v>9</v>
      </c>
      <c r="E56" s="6">
        <v>13</v>
      </c>
      <c r="G56" s="7">
        <v>8</v>
      </c>
      <c r="I56" s="8">
        <v>10</v>
      </c>
      <c r="K56" s="18">
        <v>13.4</v>
      </c>
      <c r="M56" s="31">
        <v>10.199999999999999</v>
      </c>
      <c r="O56" s="33">
        <v>13</v>
      </c>
    </row>
    <row r="57" spans="1:15" x14ac:dyDescent="0.25">
      <c r="A57" s="4">
        <v>10</v>
      </c>
      <c r="C57" s="5">
        <v>9</v>
      </c>
      <c r="E57" s="6">
        <v>13</v>
      </c>
      <c r="G57" s="7">
        <v>8</v>
      </c>
      <c r="I57" s="8">
        <v>10</v>
      </c>
      <c r="K57" s="18">
        <v>13</v>
      </c>
      <c r="M57" s="31">
        <v>10.199999999999999</v>
      </c>
      <c r="O57" s="33">
        <v>12</v>
      </c>
    </row>
    <row r="58" spans="1:15" x14ac:dyDescent="0.25">
      <c r="A58" s="4">
        <v>10</v>
      </c>
      <c r="C58" s="5">
        <v>9</v>
      </c>
      <c r="E58" s="6">
        <v>13</v>
      </c>
      <c r="G58" s="7">
        <v>8</v>
      </c>
      <c r="I58" s="8">
        <v>10</v>
      </c>
      <c r="K58" s="18">
        <v>13</v>
      </c>
      <c r="M58" s="31">
        <v>10</v>
      </c>
      <c r="O58" s="33">
        <v>12</v>
      </c>
    </row>
    <row r="59" spans="1:15" x14ac:dyDescent="0.25">
      <c r="A59" s="4">
        <v>10</v>
      </c>
      <c r="C59" s="5">
        <v>9</v>
      </c>
      <c r="E59" s="6">
        <v>12</v>
      </c>
      <c r="G59" s="7">
        <v>8</v>
      </c>
      <c r="I59" s="8">
        <v>10</v>
      </c>
      <c r="K59" s="18">
        <v>13</v>
      </c>
      <c r="M59" s="31">
        <v>10</v>
      </c>
      <c r="O59" s="33">
        <v>12</v>
      </c>
    </row>
    <row r="60" spans="1:15" x14ac:dyDescent="0.25">
      <c r="A60" s="4">
        <v>10</v>
      </c>
      <c r="C60" s="5">
        <v>9</v>
      </c>
      <c r="E60" s="6">
        <v>12</v>
      </c>
      <c r="G60" s="7">
        <v>8</v>
      </c>
      <c r="I60" s="8">
        <v>10</v>
      </c>
      <c r="K60" s="18">
        <v>12.6</v>
      </c>
      <c r="M60" s="31">
        <v>10</v>
      </c>
      <c r="O60" s="33">
        <v>12</v>
      </c>
    </row>
    <row r="61" spans="1:15" x14ac:dyDescent="0.25">
      <c r="A61" s="4">
        <v>10</v>
      </c>
      <c r="C61" s="5">
        <v>9</v>
      </c>
      <c r="E61" s="6">
        <v>12</v>
      </c>
      <c r="G61" s="7">
        <v>8</v>
      </c>
      <c r="I61" s="8">
        <v>9</v>
      </c>
      <c r="K61" s="18">
        <v>12.4</v>
      </c>
      <c r="M61" s="31">
        <v>10</v>
      </c>
      <c r="O61" s="33">
        <v>12</v>
      </c>
    </row>
    <row r="62" spans="1:15" x14ac:dyDescent="0.25">
      <c r="A62" s="4">
        <v>10</v>
      </c>
      <c r="C62" s="5">
        <v>9</v>
      </c>
      <c r="E62" s="6">
        <v>12</v>
      </c>
      <c r="G62" s="7">
        <v>8</v>
      </c>
      <c r="I62" s="8">
        <v>9</v>
      </c>
      <c r="K62" s="18">
        <v>12.4</v>
      </c>
      <c r="M62" s="31">
        <v>10</v>
      </c>
      <c r="O62" s="33">
        <v>12</v>
      </c>
    </row>
    <row r="63" spans="1:15" x14ac:dyDescent="0.25">
      <c r="A63" s="4">
        <v>10</v>
      </c>
      <c r="C63" s="5">
        <v>8</v>
      </c>
      <c r="E63" s="6">
        <v>12</v>
      </c>
      <c r="G63" s="7">
        <v>8</v>
      </c>
      <c r="I63" s="8">
        <v>9</v>
      </c>
      <c r="K63" s="18">
        <v>12.2</v>
      </c>
      <c r="M63" s="31">
        <v>10</v>
      </c>
      <c r="O63" s="33">
        <v>12</v>
      </c>
    </row>
    <row r="64" spans="1:15" x14ac:dyDescent="0.25">
      <c r="A64" s="4">
        <v>10</v>
      </c>
      <c r="C64" s="5">
        <v>8</v>
      </c>
      <c r="E64" s="6">
        <v>12</v>
      </c>
      <c r="G64" s="7">
        <v>8</v>
      </c>
      <c r="I64" s="8">
        <v>9</v>
      </c>
      <c r="K64" s="18">
        <v>12.2</v>
      </c>
      <c r="M64" s="31">
        <v>10</v>
      </c>
      <c r="O64" s="33">
        <v>12</v>
      </c>
    </row>
    <row r="65" spans="1:15" x14ac:dyDescent="0.25">
      <c r="A65" s="4">
        <v>10</v>
      </c>
      <c r="C65" s="5">
        <v>8</v>
      </c>
      <c r="E65" s="6">
        <v>11.4</v>
      </c>
      <c r="G65" s="7">
        <v>8</v>
      </c>
      <c r="I65" s="8">
        <v>9</v>
      </c>
      <c r="K65" s="18">
        <v>12</v>
      </c>
      <c r="M65" s="31">
        <v>10</v>
      </c>
      <c r="O65" s="33">
        <v>12</v>
      </c>
    </row>
    <row r="66" spans="1:15" x14ac:dyDescent="0.25">
      <c r="A66" s="4">
        <v>10</v>
      </c>
      <c r="C66" s="5">
        <v>8</v>
      </c>
      <c r="E66" s="6">
        <v>11.3</v>
      </c>
      <c r="G66" s="7">
        <v>8</v>
      </c>
      <c r="I66" s="8">
        <v>9</v>
      </c>
      <c r="K66" s="18">
        <v>11.6</v>
      </c>
      <c r="M66" s="31">
        <v>10</v>
      </c>
      <c r="O66" s="33">
        <v>12</v>
      </c>
    </row>
    <row r="67" spans="1:15" x14ac:dyDescent="0.25">
      <c r="A67" s="4">
        <v>10</v>
      </c>
      <c r="C67" s="5">
        <v>8</v>
      </c>
      <c r="E67" s="6">
        <v>11.1</v>
      </c>
      <c r="G67" s="7">
        <v>8</v>
      </c>
      <c r="I67" s="8">
        <v>9</v>
      </c>
      <c r="K67" s="18">
        <v>11.4</v>
      </c>
      <c r="M67" s="31">
        <v>10</v>
      </c>
      <c r="O67" s="33">
        <v>12</v>
      </c>
    </row>
    <row r="68" spans="1:15" x14ac:dyDescent="0.25">
      <c r="A68" s="4">
        <v>9</v>
      </c>
      <c r="C68" s="5">
        <v>8</v>
      </c>
      <c r="E68" s="6">
        <v>11.1</v>
      </c>
      <c r="G68" s="7">
        <v>8</v>
      </c>
      <c r="I68" s="8">
        <v>9</v>
      </c>
      <c r="K68" s="18">
        <v>11.4</v>
      </c>
      <c r="M68" s="31">
        <v>10</v>
      </c>
      <c r="O68" s="33">
        <v>11</v>
      </c>
    </row>
    <row r="69" spans="1:15" x14ac:dyDescent="0.25">
      <c r="A69" s="4">
        <v>9</v>
      </c>
      <c r="C69" s="5">
        <v>8</v>
      </c>
      <c r="E69" s="6">
        <v>11.1</v>
      </c>
      <c r="G69" s="7">
        <v>8</v>
      </c>
      <c r="I69" s="8">
        <v>9</v>
      </c>
      <c r="K69" s="18">
        <v>11.2</v>
      </c>
      <c r="M69" s="31">
        <v>9.4</v>
      </c>
      <c r="O69" s="33">
        <v>11</v>
      </c>
    </row>
    <row r="70" spans="1:15" x14ac:dyDescent="0.25">
      <c r="A70" s="4">
        <v>9</v>
      </c>
      <c r="C70" s="5">
        <v>8</v>
      </c>
      <c r="E70" s="6">
        <v>11</v>
      </c>
      <c r="G70" s="7">
        <v>8</v>
      </c>
      <c r="I70" s="8">
        <v>9</v>
      </c>
      <c r="K70" s="18">
        <v>11.2</v>
      </c>
      <c r="M70" s="31">
        <v>9.4</v>
      </c>
      <c r="O70" s="33">
        <v>11</v>
      </c>
    </row>
    <row r="71" spans="1:15" x14ac:dyDescent="0.25">
      <c r="A71" s="4">
        <v>8</v>
      </c>
      <c r="C71" s="5">
        <v>8</v>
      </c>
      <c r="E71" s="6">
        <v>11</v>
      </c>
      <c r="G71" s="7">
        <v>8</v>
      </c>
      <c r="I71" s="8">
        <v>9</v>
      </c>
      <c r="K71" s="18">
        <v>10</v>
      </c>
      <c r="M71" s="31">
        <v>9.1999999999999993</v>
      </c>
      <c r="O71" s="33">
        <v>11</v>
      </c>
    </row>
    <row r="72" spans="1:15" x14ac:dyDescent="0.25">
      <c r="A72" s="4">
        <v>8</v>
      </c>
      <c r="C72" s="5">
        <v>7.3</v>
      </c>
      <c r="E72" s="6">
        <v>11</v>
      </c>
      <c r="G72" s="7">
        <v>8</v>
      </c>
      <c r="I72" s="8">
        <v>8</v>
      </c>
      <c r="K72" s="18">
        <v>10</v>
      </c>
      <c r="M72" s="31">
        <v>9.1999999999999993</v>
      </c>
      <c r="O72" s="33">
        <v>11</v>
      </c>
    </row>
    <row r="73" spans="1:15" x14ac:dyDescent="0.25">
      <c r="A73" s="4">
        <v>8</v>
      </c>
      <c r="C73" s="5">
        <v>7.2</v>
      </c>
      <c r="E73" s="6">
        <v>11</v>
      </c>
      <c r="G73" s="7">
        <v>8</v>
      </c>
      <c r="I73" s="8">
        <v>8</v>
      </c>
      <c r="K73" s="18">
        <v>10</v>
      </c>
      <c r="M73" s="31">
        <v>9</v>
      </c>
      <c r="O73" s="33">
        <v>11</v>
      </c>
    </row>
    <row r="74" spans="1:15" x14ac:dyDescent="0.25">
      <c r="A74" s="4">
        <v>8</v>
      </c>
      <c r="C74" s="5">
        <v>7</v>
      </c>
      <c r="E74" s="6">
        <v>10.4</v>
      </c>
      <c r="G74" s="7">
        <v>8</v>
      </c>
      <c r="I74" s="8">
        <v>8</v>
      </c>
      <c r="K74" s="18">
        <v>10</v>
      </c>
      <c r="M74" s="31">
        <v>9</v>
      </c>
      <c r="O74" s="33">
        <v>10</v>
      </c>
    </row>
    <row r="75" spans="1:15" x14ac:dyDescent="0.25">
      <c r="A75" s="4">
        <v>8</v>
      </c>
      <c r="C75" s="5">
        <v>7</v>
      </c>
      <c r="E75" s="6">
        <v>10.1</v>
      </c>
      <c r="G75" s="7">
        <v>8</v>
      </c>
      <c r="I75" s="8">
        <v>8</v>
      </c>
      <c r="K75" s="18">
        <v>9.8000000000000007</v>
      </c>
      <c r="M75" s="31">
        <v>9</v>
      </c>
      <c r="O75" s="33">
        <v>10</v>
      </c>
    </row>
    <row r="76" spans="1:15" x14ac:dyDescent="0.25">
      <c r="A76" s="4">
        <v>8</v>
      </c>
      <c r="C76" s="5">
        <v>7</v>
      </c>
      <c r="E76" s="6">
        <v>10.1</v>
      </c>
      <c r="G76" s="7">
        <v>7</v>
      </c>
      <c r="I76" s="8">
        <v>8</v>
      </c>
      <c r="K76" s="18">
        <v>9.6</v>
      </c>
      <c r="M76" s="31">
        <v>8.8000000000000007</v>
      </c>
      <c r="O76" s="33">
        <v>10</v>
      </c>
    </row>
    <row r="77" spans="1:15" x14ac:dyDescent="0.25">
      <c r="A77" s="4">
        <v>8</v>
      </c>
      <c r="C77" s="5">
        <v>7</v>
      </c>
      <c r="E77" s="6">
        <v>10.1</v>
      </c>
      <c r="G77" s="7">
        <v>7</v>
      </c>
      <c r="I77" s="8">
        <v>8</v>
      </c>
      <c r="K77" s="18">
        <v>9.6</v>
      </c>
      <c r="M77" s="31">
        <v>8.8000000000000007</v>
      </c>
      <c r="O77" s="33">
        <v>10</v>
      </c>
    </row>
    <row r="78" spans="1:15" x14ac:dyDescent="0.25">
      <c r="A78" s="4">
        <v>8</v>
      </c>
      <c r="C78" s="5">
        <v>7</v>
      </c>
      <c r="E78" s="6">
        <v>10.1</v>
      </c>
      <c r="G78" s="7">
        <v>7</v>
      </c>
      <c r="I78" s="8">
        <v>8</v>
      </c>
      <c r="K78" s="18">
        <v>9.6</v>
      </c>
      <c r="M78" s="31">
        <v>8.8000000000000007</v>
      </c>
      <c r="O78" s="33">
        <v>9</v>
      </c>
    </row>
    <row r="79" spans="1:15" x14ac:dyDescent="0.25">
      <c r="A79" s="4">
        <v>8</v>
      </c>
      <c r="C79" s="5">
        <v>7</v>
      </c>
      <c r="E79" s="6">
        <v>10</v>
      </c>
      <c r="G79" s="7">
        <v>7</v>
      </c>
      <c r="I79" s="8">
        <v>8</v>
      </c>
      <c r="K79" s="18">
        <v>9.6</v>
      </c>
      <c r="M79" s="31">
        <v>8.4</v>
      </c>
      <c r="O79" s="33">
        <v>9</v>
      </c>
    </row>
    <row r="80" spans="1:15" x14ac:dyDescent="0.25">
      <c r="A80" s="4">
        <v>7</v>
      </c>
      <c r="C80" s="5">
        <v>6</v>
      </c>
      <c r="E80" s="6">
        <v>10</v>
      </c>
      <c r="G80" s="7">
        <v>7</v>
      </c>
      <c r="I80" s="8">
        <v>8</v>
      </c>
      <c r="K80" s="18">
        <v>9.6</v>
      </c>
      <c r="M80" s="31">
        <v>8.1999999999999993</v>
      </c>
      <c r="O80" s="33">
        <v>9</v>
      </c>
    </row>
    <row r="81" spans="1:15" x14ac:dyDescent="0.25">
      <c r="A81" s="4">
        <v>7</v>
      </c>
      <c r="C81" s="5">
        <v>6</v>
      </c>
      <c r="E81" s="6">
        <v>10</v>
      </c>
      <c r="G81" s="7">
        <v>6</v>
      </c>
      <c r="I81" s="8">
        <v>8</v>
      </c>
      <c r="K81" s="18">
        <v>9.6</v>
      </c>
      <c r="M81" s="31">
        <v>8.1999999999999993</v>
      </c>
      <c r="O81" s="33">
        <v>8</v>
      </c>
    </row>
    <row r="82" spans="1:15" x14ac:dyDescent="0.25">
      <c r="A82" s="4">
        <v>7</v>
      </c>
      <c r="C82" s="5">
        <v>6</v>
      </c>
      <c r="E82" s="6">
        <v>10</v>
      </c>
      <c r="G82" s="7">
        <v>6</v>
      </c>
      <c r="I82" s="8">
        <v>8</v>
      </c>
      <c r="K82" s="18">
        <v>9.1999999999999993</v>
      </c>
      <c r="M82" s="31">
        <v>8</v>
      </c>
      <c r="O82" s="33">
        <v>8</v>
      </c>
    </row>
    <row r="83" spans="1:15" x14ac:dyDescent="0.25">
      <c r="A83" s="4">
        <v>7</v>
      </c>
      <c r="C83" s="5">
        <v>5.4</v>
      </c>
      <c r="E83" s="6">
        <v>10</v>
      </c>
      <c r="G83" s="7">
        <v>6</v>
      </c>
      <c r="I83" s="8">
        <v>8</v>
      </c>
      <c r="K83" s="18">
        <v>9.1999999999999993</v>
      </c>
      <c r="M83" s="31">
        <v>8</v>
      </c>
      <c r="O83" s="33">
        <v>8</v>
      </c>
    </row>
    <row r="84" spans="1:15" x14ac:dyDescent="0.25">
      <c r="A84" s="4">
        <v>7</v>
      </c>
      <c r="C84" s="5">
        <v>5.4</v>
      </c>
      <c r="E84" s="6">
        <v>10</v>
      </c>
      <c r="G84" s="7">
        <v>5</v>
      </c>
      <c r="I84" s="8">
        <v>8</v>
      </c>
      <c r="K84" s="18">
        <v>8.6</v>
      </c>
      <c r="M84" s="31">
        <v>8</v>
      </c>
      <c r="O84" s="33">
        <v>8</v>
      </c>
    </row>
    <row r="85" spans="1:15" x14ac:dyDescent="0.25">
      <c r="A85" s="4">
        <v>7</v>
      </c>
      <c r="C85" s="5">
        <v>5</v>
      </c>
      <c r="E85" s="6">
        <v>10</v>
      </c>
      <c r="G85" s="7">
        <v>5</v>
      </c>
      <c r="I85" s="8">
        <v>8</v>
      </c>
      <c r="K85" s="18">
        <v>8</v>
      </c>
      <c r="M85" s="31">
        <v>8</v>
      </c>
      <c r="O85" s="33">
        <v>8</v>
      </c>
    </row>
    <row r="86" spans="1:15" x14ac:dyDescent="0.25">
      <c r="A86" s="4">
        <v>7</v>
      </c>
      <c r="C86" s="5">
        <v>5</v>
      </c>
      <c r="E86" s="6">
        <v>10</v>
      </c>
      <c r="G86" s="7">
        <v>5</v>
      </c>
      <c r="I86" s="8">
        <v>8</v>
      </c>
      <c r="K86" s="18">
        <v>8</v>
      </c>
      <c r="M86" s="31">
        <v>8</v>
      </c>
      <c r="O86" s="33">
        <v>8</v>
      </c>
    </row>
    <row r="87" spans="1:15" x14ac:dyDescent="0.25">
      <c r="A87" s="4">
        <v>7</v>
      </c>
      <c r="C87" s="5">
        <v>5</v>
      </c>
      <c r="E87" s="6">
        <v>9.4</v>
      </c>
      <c r="G87" s="7">
        <v>5</v>
      </c>
      <c r="I87" s="8">
        <v>7</v>
      </c>
      <c r="K87" s="18">
        <v>8</v>
      </c>
      <c r="M87" s="31">
        <v>8</v>
      </c>
      <c r="O87" s="33">
        <v>8</v>
      </c>
    </row>
    <row r="88" spans="1:15" x14ac:dyDescent="0.25">
      <c r="A88" s="4">
        <v>7</v>
      </c>
      <c r="C88" s="5">
        <v>5</v>
      </c>
      <c r="E88" s="6">
        <v>9.4</v>
      </c>
      <c r="G88" s="7">
        <v>5</v>
      </c>
      <c r="I88" s="8">
        <v>7</v>
      </c>
      <c r="K88" s="18">
        <v>7.8</v>
      </c>
      <c r="M88" s="31">
        <v>8</v>
      </c>
      <c r="O88" s="33">
        <v>8</v>
      </c>
    </row>
    <row r="89" spans="1:15" x14ac:dyDescent="0.25">
      <c r="A89" s="4">
        <v>7</v>
      </c>
      <c r="C89" s="5">
        <v>5</v>
      </c>
      <c r="E89" s="6">
        <v>9.3000000000000007</v>
      </c>
      <c r="G89" s="7">
        <v>4</v>
      </c>
      <c r="I89" s="8">
        <v>7</v>
      </c>
      <c r="K89" s="18">
        <v>7.8</v>
      </c>
      <c r="M89" s="31">
        <v>8</v>
      </c>
      <c r="O89" s="33">
        <v>8</v>
      </c>
    </row>
    <row r="90" spans="1:15" x14ac:dyDescent="0.25">
      <c r="A90" s="4">
        <v>6</v>
      </c>
      <c r="C90" s="5">
        <v>5</v>
      </c>
      <c r="E90" s="6">
        <v>9.1999999999999993</v>
      </c>
      <c r="G90" s="7">
        <v>4</v>
      </c>
      <c r="I90" s="8">
        <v>7</v>
      </c>
      <c r="K90" s="18">
        <v>7.6</v>
      </c>
      <c r="M90" s="31">
        <v>8</v>
      </c>
      <c r="O90" s="33">
        <v>8</v>
      </c>
    </row>
    <row r="91" spans="1:15" x14ac:dyDescent="0.25">
      <c r="A91" s="4">
        <v>6</v>
      </c>
      <c r="C91" s="5">
        <v>5</v>
      </c>
      <c r="E91" s="6">
        <v>9.1</v>
      </c>
      <c r="G91" s="7">
        <v>4</v>
      </c>
      <c r="I91" s="8">
        <v>7</v>
      </c>
      <c r="K91" s="18">
        <v>6.8</v>
      </c>
      <c r="M91" s="31">
        <v>8</v>
      </c>
      <c r="O91" s="33">
        <v>8</v>
      </c>
    </row>
    <row r="92" spans="1:15" x14ac:dyDescent="0.25">
      <c r="A92" s="4">
        <v>6</v>
      </c>
      <c r="C92" s="5">
        <v>5</v>
      </c>
      <c r="E92" s="6">
        <v>9</v>
      </c>
      <c r="G92" s="7">
        <v>4</v>
      </c>
      <c r="I92" s="8">
        <v>6</v>
      </c>
      <c r="K92" s="18">
        <v>6.8</v>
      </c>
      <c r="M92" s="31">
        <v>8</v>
      </c>
      <c r="O92" s="33">
        <v>8</v>
      </c>
    </row>
    <row r="93" spans="1:15" x14ac:dyDescent="0.25">
      <c r="A93" s="4">
        <v>6</v>
      </c>
      <c r="C93" s="5">
        <v>5</v>
      </c>
      <c r="E93" s="6">
        <v>9</v>
      </c>
      <c r="G93" s="7">
        <v>4</v>
      </c>
      <c r="I93" s="8">
        <v>6</v>
      </c>
      <c r="K93" s="18">
        <v>6.6</v>
      </c>
      <c r="M93" s="31">
        <v>8</v>
      </c>
      <c r="O93" s="33">
        <v>8</v>
      </c>
    </row>
    <row r="94" spans="1:15" x14ac:dyDescent="0.25">
      <c r="A94" s="4">
        <v>6</v>
      </c>
      <c r="C94" s="5">
        <v>4</v>
      </c>
      <c r="E94" s="6">
        <v>9</v>
      </c>
      <c r="G94" s="7">
        <v>4</v>
      </c>
      <c r="I94" s="8">
        <v>6</v>
      </c>
      <c r="K94" s="18">
        <v>6.6</v>
      </c>
      <c r="M94" s="31">
        <v>8</v>
      </c>
      <c r="O94" s="33">
        <v>7</v>
      </c>
    </row>
    <row r="95" spans="1:15" x14ac:dyDescent="0.25">
      <c r="A95" s="4">
        <v>6</v>
      </c>
      <c r="C95" s="5">
        <v>4</v>
      </c>
      <c r="E95" s="6">
        <v>9</v>
      </c>
      <c r="G95" s="7">
        <v>4</v>
      </c>
      <c r="I95" s="8">
        <v>6</v>
      </c>
      <c r="K95" s="18">
        <v>6</v>
      </c>
      <c r="M95" s="31">
        <v>7.2</v>
      </c>
      <c r="O95" s="33">
        <v>7</v>
      </c>
    </row>
    <row r="96" spans="1:15" x14ac:dyDescent="0.25">
      <c r="A96" s="4">
        <v>6</v>
      </c>
      <c r="C96" s="5">
        <v>4</v>
      </c>
      <c r="E96" s="6">
        <v>9</v>
      </c>
      <c r="G96" s="7">
        <v>4</v>
      </c>
      <c r="I96" s="8">
        <v>6</v>
      </c>
      <c r="K96" s="18">
        <v>5.8</v>
      </c>
      <c r="M96" s="31">
        <v>7</v>
      </c>
      <c r="O96" s="33">
        <v>7</v>
      </c>
    </row>
    <row r="97" spans="1:15" x14ac:dyDescent="0.25">
      <c r="A97" s="4">
        <v>6</v>
      </c>
      <c r="C97" s="5">
        <v>4</v>
      </c>
      <c r="E97" s="6">
        <v>8.3000000000000007</v>
      </c>
      <c r="G97" s="7">
        <v>3</v>
      </c>
      <c r="I97" s="8">
        <v>6</v>
      </c>
      <c r="K97" s="18">
        <v>5.8</v>
      </c>
      <c r="M97" s="31">
        <v>6.8</v>
      </c>
      <c r="O97" s="33">
        <v>7</v>
      </c>
    </row>
    <row r="98" spans="1:15" x14ac:dyDescent="0.25">
      <c r="A98" s="4">
        <v>6</v>
      </c>
      <c r="C98" s="5">
        <v>4</v>
      </c>
      <c r="E98" s="6">
        <v>8.1</v>
      </c>
      <c r="G98" s="7">
        <v>3</v>
      </c>
      <c r="I98" s="8">
        <v>6</v>
      </c>
      <c r="K98" s="18">
        <v>5.6</v>
      </c>
      <c r="M98" s="31">
        <v>6.8</v>
      </c>
      <c r="O98" s="33">
        <v>6</v>
      </c>
    </row>
    <row r="99" spans="1:15" x14ac:dyDescent="0.25">
      <c r="A99" s="4">
        <v>6</v>
      </c>
      <c r="C99" s="5">
        <v>4</v>
      </c>
      <c r="E99" s="6">
        <v>8.1</v>
      </c>
      <c r="G99" s="7">
        <v>3</v>
      </c>
      <c r="I99" s="8">
        <v>5</v>
      </c>
      <c r="K99" s="18">
        <v>5.6</v>
      </c>
      <c r="M99" s="31">
        <v>6.8</v>
      </c>
      <c r="O99" s="33">
        <v>6</v>
      </c>
    </row>
    <row r="100" spans="1:15" x14ac:dyDescent="0.25">
      <c r="A100" s="4">
        <v>5</v>
      </c>
      <c r="C100" s="5">
        <v>4</v>
      </c>
      <c r="E100" s="6">
        <v>8.1</v>
      </c>
      <c r="G100" s="7">
        <v>3</v>
      </c>
      <c r="I100" s="8">
        <v>5</v>
      </c>
      <c r="K100" s="18">
        <v>5.6</v>
      </c>
      <c r="M100" s="31">
        <v>6.6</v>
      </c>
      <c r="O100" s="33">
        <v>5</v>
      </c>
    </row>
    <row r="101" spans="1:15" x14ac:dyDescent="0.25">
      <c r="A101" s="4">
        <v>5</v>
      </c>
      <c r="C101" s="5">
        <v>4</v>
      </c>
      <c r="E101" s="6">
        <v>8.1</v>
      </c>
      <c r="G101" s="7">
        <v>3</v>
      </c>
      <c r="I101" s="8">
        <v>5</v>
      </c>
      <c r="K101" s="18">
        <v>5.2</v>
      </c>
      <c r="M101" s="31">
        <v>6.6</v>
      </c>
      <c r="O101" s="33">
        <v>5</v>
      </c>
    </row>
    <row r="102" spans="1:15" x14ac:dyDescent="0.25">
      <c r="A102" s="4">
        <v>5</v>
      </c>
      <c r="C102" s="5">
        <v>4</v>
      </c>
      <c r="E102" s="6">
        <v>8</v>
      </c>
      <c r="G102" s="7">
        <v>3</v>
      </c>
      <c r="I102" s="8">
        <v>5</v>
      </c>
      <c r="K102" s="18">
        <v>4.4000000000000004</v>
      </c>
      <c r="M102" s="31">
        <v>6.4</v>
      </c>
      <c r="O102" s="33">
        <v>5</v>
      </c>
    </row>
    <row r="103" spans="1:15" x14ac:dyDescent="0.25">
      <c r="A103" s="4">
        <v>5</v>
      </c>
      <c r="C103" s="5">
        <v>4</v>
      </c>
      <c r="E103" s="6">
        <v>8</v>
      </c>
      <c r="G103" s="7">
        <v>2</v>
      </c>
      <c r="I103" s="8">
        <v>5</v>
      </c>
      <c r="K103" s="18">
        <v>4.4000000000000004</v>
      </c>
      <c r="M103" s="31">
        <v>6.2</v>
      </c>
      <c r="O103" s="33">
        <v>5</v>
      </c>
    </row>
    <row r="104" spans="1:15" x14ac:dyDescent="0.25">
      <c r="A104" s="4">
        <v>5</v>
      </c>
      <c r="C104" s="5">
        <v>4</v>
      </c>
      <c r="E104" s="6">
        <v>8</v>
      </c>
      <c r="G104" s="7">
        <v>2</v>
      </c>
      <c r="I104" s="8">
        <v>4</v>
      </c>
      <c r="K104" s="18">
        <v>3.8</v>
      </c>
      <c r="M104" s="31">
        <v>6</v>
      </c>
      <c r="O104" s="33">
        <v>4</v>
      </c>
    </row>
    <row r="105" spans="1:15" x14ac:dyDescent="0.25">
      <c r="A105" s="4">
        <v>5</v>
      </c>
      <c r="C105" s="5">
        <v>4</v>
      </c>
      <c r="E105" s="6">
        <v>8</v>
      </c>
      <c r="G105" s="7">
        <v>1</v>
      </c>
      <c r="I105" s="8">
        <v>4</v>
      </c>
      <c r="K105" s="18">
        <v>3.2</v>
      </c>
      <c r="M105" s="31">
        <v>6</v>
      </c>
      <c r="O105" s="33">
        <v>4</v>
      </c>
    </row>
    <row r="106" spans="1:15" x14ac:dyDescent="0.25">
      <c r="A106" s="4">
        <v>5</v>
      </c>
      <c r="C106" s="5">
        <v>4</v>
      </c>
      <c r="E106" s="6">
        <v>8</v>
      </c>
      <c r="G106" s="7">
        <v>1</v>
      </c>
      <c r="I106" s="8">
        <v>4</v>
      </c>
      <c r="K106" s="18">
        <v>3</v>
      </c>
      <c r="M106" s="31">
        <v>6</v>
      </c>
      <c r="O106" s="33">
        <v>4</v>
      </c>
    </row>
    <row r="107" spans="1:15" x14ac:dyDescent="0.25">
      <c r="A107" s="4">
        <v>5</v>
      </c>
      <c r="C107" s="5">
        <v>4</v>
      </c>
      <c r="E107" s="6">
        <v>7</v>
      </c>
      <c r="G107" s="7">
        <v>1</v>
      </c>
      <c r="I107" s="8">
        <v>4</v>
      </c>
      <c r="K107" s="18">
        <v>2.8</v>
      </c>
      <c r="M107" s="31">
        <v>5.8</v>
      </c>
      <c r="O107" s="33">
        <v>4</v>
      </c>
    </row>
    <row r="108" spans="1:15" x14ac:dyDescent="0.25">
      <c r="A108" s="4">
        <v>4</v>
      </c>
      <c r="C108" s="5">
        <v>4</v>
      </c>
      <c r="E108" s="6">
        <v>7</v>
      </c>
      <c r="G108" s="7">
        <v>0</v>
      </c>
      <c r="I108" s="8">
        <v>4</v>
      </c>
      <c r="K108" s="18">
        <v>2.6</v>
      </c>
      <c r="M108" s="31">
        <v>5.6</v>
      </c>
      <c r="O108" s="33">
        <v>4</v>
      </c>
    </row>
    <row r="109" spans="1:15" x14ac:dyDescent="0.25">
      <c r="A109" s="4">
        <v>4</v>
      </c>
      <c r="C109" s="5">
        <v>3.4</v>
      </c>
      <c r="E109" s="6">
        <v>7</v>
      </c>
      <c r="G109" s="7">
        <v>0</v>
      </c>
      <c r="I109" s="8">
        <v>4</v>
      </c>
      <c r="K109" s="18">
        <v>2.4</v>
      </c>
      <c r="M109" s="31">
        <v>5</v>
      </c>
      <c r="O109" s="33">
        <v>3</v>
      </c>
    </row>
    <row r="110" spans="1:15" x14ac:dyDescent="0.25">
      <c r="A110" s="4">
        <v>4</v>
      </c>
      <c r="C110" s="5">
        <v>3</v>
      </c>
      <c r="E110" s="6">
        <v>7</v>
      </c>
      <c r="G110" s="7">
        <v>0</v>
      </c>
      <c r="I110" s="8">
        <v>3</v>
      </c>
      <c r="K110" s="18">
        <v>2.4</v>
      </c>
      <c r="M110" s="31">
        <v>4.5999999999999996</v>
      </c>
      <c r="O110" s="33">
        <v>3</v>
      </c>
    </row>
    <row r="111" spans="1:15" x14ac:dyDescent="0.25">
      <c r="A111" s="4">
        <v>4</v>
      </c>
      <c r="C111" s="5">
        <v>3</v>
      </c>
      <c r="E111" s="6">
        <v>7</v>
      </c>
      <c r="G111" s="7">
        <v>0</v>
      </c>
      <c r="I111" s="8">
        <v>3</v>
      </c>
      <c r="K111" s="18">
        <v>1.6</v>
      </c>
      <c r="M111" s="31">
        <v>4.2</v>
      </c>
      <c r="O111" s="33">
        <v>3</v>
      </c>
    </row>
    <row r="112" spans="1:15" x14ac:dyDescent="0.25">
      <c r="A112" s="4">
        <v>4</v>
      </c>
      <c r="C112" s="5">
        <v>3</v>
      </c>
      <c r="E112" s="6">
        <v>7</v>
      </c>
      <c r="G112" s="7">
        <v>0</v>
      </c>
      <c r="I112" s="8">
        <v>3</v>
      </c>
      <c r="K112" s="18">
        <v>1.6</v>
      </c>
      <c r="M112" s="31">
        <v>4.2</v>
      </c>
      <c r="O112" s="33">
        <v>2</v>
      </c>
    </row>
    <row r="113" spans="1:15" x14ac:dyDescent="0.25">
      <c r="A113" s="4">
        <v>4</v>
      </c>
      <c r="C113" s="5">
        <v>3</v>
      </c>
      <c r="E113" s="6">
        <v>6.4</v>
      </c>
      <c r="G113" s="7">
        <v>0</v>
      </c>
      <c r="I113" s="8">
        <v>3</v>
      </c>
      <c r="K113" s="18">
        <v>0.8</v>
      </c>
      <c r="M113" s="31">
        <v>3.6</v>
      </c>
      <c r="O113" s="33">
        <v>2</v>
      </c>
    </row>
    <row r="114" spans="1:15" x14ac:dyDescent="0.25">
      <c r="A114" s="4">
        <v>4</v>
      </c>
      <c r="C114" s="5">
        <v>2.5</v>
      </c>
      <c r="E114" s="6">
        <v>6.2</v>
      </c>
      <c r="G114" s="7">
        <v>0</v>
      </c>
      <c r="I114" s="8">
        <v>3</v>
      </c>
      <c r="K114" s="18">
        <v>0.4</v>
      </c>
      <c r="M114" s="31">
        <v>3.6</v>
      </c>
      <c r="O114" s="33">
        <v>2</v>
      </c>
    </row>
    <row r="115" spans="1:15" x14ac:dyDescent="0.25">
      <c r="A115" s="4">
        <v>4</v>
      </c>
      <c r="C115" s="5">
        <v>2</v>
      </c>
      <c r="E115" s="6">
        <v>6.1</v>
      </c>
      <c r="I115" s="8">
        <v>2</v>
      </c>
      <c r="K115" s="18">
        <v>0</v>
      </c>
      <c r="M115" s="31">
        <v>3.4</v>
      </c>
      <c r="O115" s="33">
        <v>0</v>
      </c>
    </row>
    <row r="116" spans="1:15" x14ac:dyDescent="0.25">
      <c r="A116" s="4">
        <v>4</v>
      </c>
      <c r="C116" s="5">
        <v>2</v>
      </c>
      <c r="E116" s="6">
        <v>6</v>
      </c>
      <c r="I116" s="8">
        <v>2</v>
      </c>
      <c r="K116" s="18">
        <v>0</v>
      </c>
      <c r="M116" s="31">
        <v>3.4</v>
      </c>
      <c r="O116" s="33">
        <v>0</v>
      </c>
    </row>
    <row r="117" spans="1:15" x14ac:dyDescent="0.25">
      <c r="A117" s="4">
        <v>3</v>
      </c>
      <c r="C117" s="5">
        <v>2</v>
      </c>
      <c r="E117" s="6">
        <v>6</v>
      </c>
      <c r="I117" s="8">
        <v>2</v>
      </c>
      <c r="M117" s="31">
        <v>3</v>
      </c>
      <c r="O117" s="33">
        <v>0</v>
      </c>
    </row>
    <row r="118" spans="1:15" x14ac:dyDescent="0.25">
      <c r="A118" s="4">
        <v>3</v>
      </c>
      <c r="C118" s="5">
        <v>2</v>
      </c>
      <c r="E118" s="6">
        <v>6</v>
      </c>
      <c r="I118" s="8">
        <v>1</v>
      </c>
      <c r="M118" s="31">
        <v>3</v>
      </c>
      <c r="O118" s="33">
        <v>0</v>
      </c>
    </row>
    <row r="119" spans="1:15" x14ac:dyDescent="0.25">
      <c r="A119" s="4">
        <v>3</v>
      </c>
      <c r="C119" s="5">
        <v>1</v>
      </c>
      <c r="E119" s="6">
        <v>6</v>
      </c>
      <c r="I119" s="8">
        <v>1</v>
      </c>
      <c r="M119" s="31">
        <v>2.4</v>
      </c>
      <c r="O119" s="33">
        <v>0</v>
      </c>
    </row>
    <row r="120" spans="1:15" x14ac:dyDescent="0.25">
      <c r="A120" s="4">
        <v>3</v>
      </c>
      <c r="C120" s="5">
        <v>0</v>
      </c>
      <c r="E120" s="6">
        <v>5</v>
      </c>
      <c r="I120" s="8">
        <v>1</v>
      </c>
      <c r="M120" s="31">
        <v>1.8</v>
      </c>
      <c r="O120" s="33">
        <v>0</v>
      </c>
    </row>
    <row r="121" spans="1:15" x14ac:dyDescent="0.25">
      <c r="A121" s="4">
        <v>3</v>
      </c>
      <c r="C121" s="5">
        <v>0</v>
      </c>
      <c r="E121" s="6">
        <v>4.4000000000000004</v>
      </c>
      <c r="I121" s="8">
        <v>1</v>
      </c>
      <c r="M121" s="31">
        <v>1.8</v>
      </c>
      <c r="O121" s="33">
        <v>0</v>
      </c>
    </row>
    <row r="122" spans="1:15" x14ac:dyDescent="0.25">
      <c r="A122" s="4">
        <v>3</v>
      </c>
      <c r="C122" s="5">
        <v>0</v>
      </c>
      <c r="E122" s="6">
        <v>4</v>
      </c>
      <c r="M122" s="31">
        <v>1.2</v>
      </c>
    </row>
    <row r="123" spans="1:15" x14ac:dyDescent="0.25">
      <c r="A123" s="4">
        <v>3</v>
      </c>
      <c r="C123" s="5">
        <v>0</v>
      </c>
      <c r="E123" s="6">
        <v>4</v>
      </c>
      <c r="M123" s="31">
        <v>1</v>
      </c>
    </row>
    <row r="124" spans="1:15" x14ac:dyDescent="0.25">
      <c r="A124" s="4">
        <v>3</v>
      </c>
      <c r="C124" s="5">
        <v>0</v>
      </c>
      <c r="E124" s="6">
        <v>4</v>
      </c>
      <c r="M124" s="31">
        <v>1</v>
      </c>
    </row>
    <row r="125" spans="1:15" x14ac:dyDescent="0.25">
      <c r="A125" s="4">
        <v>2</v>
      </c>
      <c r="C125" s="5">
        <v>0</v>
      </c>
      <c r="E125" s="6">
        <v>4</v>
      </c>
      <c r="M125" s="31">
        <v>1</v>
      </c>
    </row>
    <row r="126" spans="1:15" x14ac:dyDescent="0.25">
      <c r="A126" s="4">
        <v>2</v>
      </c>
      <c r="C126" s="2"/>
      <c r="E126" s="6">
        <v>3</v>
      </c>
      <c r="M126" s="31">
        <v>0.8</v>
      </c>
    </row>
    <row r="127" spans="1:15" x14ac:dyDescent="0.25">
      <c r="A127" s="4">
        <v>2</v>
      </c>
      <c r="C127" s="5"/>
      <c r="E127" s="6">
        <v>3</v>
      </c>
      <c r="M127" s="31">
        <v>0.6</v>
      </c>
    </row>
    <row r="128" spans="1:15" x14ac:dyDescent="0.25">
      <c r="A128" s="4">
        <v>2</v>
      </c>
      <c r="E128" s="6">
        <v>2.4</v>
      </c>
      <c r="M128" s="31">
        <v>0.4</v>
      </c>
    </row>
    <row r="129" spans="1:13" x14ac:dyDescent="0.25">
      <c r="A129" s="4">
        <v>1</v>
      </c>
      <c r="E129" s="6">
        <v>1</v>
      </c>
      <c r="M129" s="31">
        <v>0.4</v>
      </c>
    </row>
    <row r="130" spans="1:13" x14ac:dyDescent="0.25">
      <c r="A130" s="4">
        <v>1</v>
      </c>
      <c r="E130" s="6">
        <v>0</v>
      </c>
      <c r="M130" s="31">
        <v>0.4</v>
      </c>
    </row>
    <row r="131" spans="1:13" x14ac:dyDescent="0.25">
      <c r="A131" s="4">
        <v>1</v>
      </c>
      <c r="E131" s="6">
        <v>0</v>
      </c>
      <c r="M131" s="31">
        <v>0</v>
      </c>
    </row>
    <row r="132" spans="1:13" x14ac:dyDescent="0.25">
      <c r="A132" s="4">
        <v>1</v>
      </c>
      <c r="E132" s="6">
        <v>0</v>
      </c>
      <c r="M132" s="31">
        <v>0</v>
      </c>
    </row>
    <row r="133" spans="1:13" x14ac:dyDescent="0.25">
      <c r="A133" s="4">
        <v>1</v>
      </c>
      <c r="M133" s="31">
        <v>0</v>
      </c>
    </row>
    <row r="134" spans="1:13" x14ac:dyDescent="0.25">
      <c r="A134" s="4">
        <v>1</v>
      </c>
    </row>
    <row r="135" spans="1:13" x14ac:dyDescent="0.25">
      <c r="A135" s="4">
        <v>0</v>
      </c>
    </row>
    <row r="136" spans="1:13" x14ac:dyDescent="0.25">
      <c r="A136" s="4">
        <v>0</v>
      </c>
    </row>
    <row r="137" spans="1:13" x14ac:dyDescent="0.25">
      <c r="A137" s="4">
        <v>0</v>
      </c>
    </row>
  </sheetData>
  <sortState ref="A2:A137">
    <sortCondition descending="1" ref="A2"/>
  </sortState>
  <mergeCells count="9">
    <mergeCell ref="M1:N1"/>
    <mergeCell ref="O1:P1"/>
    <mergeCell ref="R3:T3"/>
    <mergeCell ref="A1:B1"/>
    <mergeCell ref="C1:D1"/>
    <mergeCell ref="E1:F1"/>
    <mergeCell ref="G1:H1"/>
    <mergeCell ref="I1:J1"/>
    <mergeCell ref="K1:L1"/>
  </mergeCells>
  <pageMargins left="0.7" right="0.7" top="0.75" bottom="0.75" header="0.3" footer="0.3"/>
  <pageSetup paperSize="0" orientation="portrait" horizontalDpi="0" verticalDpi="0" copies="0"/>
  <ignoredErrors>
    <ignoredError sqref="T6:T8" evalError="1"/>
    <ignoredError sqref="S5" formulaRange="1"/>
  </ignoredErrors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Aleksandar</dc:creator>
  <cp:lastModifiedBy>Aleksandar</cp:lastModifiedBy>
  <dcterms:created xsi:type="dcterms:W3CDTF">2014-05-05T12:11:14Z</dcterms:created>
  <dcterms:modified xsi:type="dcterms:W3CDTF">2014-05-05T15:10:26Z</dcterms:modified>
</cp:coreProperties>
</file>